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прил. 9" sheetId="1" r:id="rId1"/>
    <sheet name="прил. 10" sheetId="3" r:id="rId2"/>
  </sheets>
  <calcPr calcId="152511"/>
</workbook>
</file>

<file path=xl/calcChain.xml><?xml version="1.0" encoding="utf-8"?>
<calcChain xmlns="http://schemas.openxmlformats.org/spreadsheetml/2006/main">
  <c r="C57" i="1" l="1"/>
  <c r="B16" i="3" l="1"/>
  <c r="B13" i="3"/>
  <c r="B19" i="3" s="1"/>
  <c r="E63" i="1"/>
  <c r="G63" i="1" s="1"/>
  <c r="I63" i="1" s="1"/>
  <c r="K63" i="1" s="1"/>
  <c r="M63" i="1" s="1"/>
  <c r="O63" i="1" s="1"/>
  <c r="Q62" i="1"/>
  <c r="P62" i="1"/>
  <c r="N62" i="1"/>
  <c r="L62" i="1"/>
  <c r="J62" i="1"/>
  <c r="H62" i="1"/>
  <c r="F62" i="1"/>
  <c r="D62" i="1"/>
  <c r="C62" i="1"/>
  <c r="E62" i="1" s="1"/>
  <c r="G62" i="1" s="1"/>
  <c r="I62" i="1" s="1"/>
  <c r="K62" i="1" s="1"/>
  <c r="M62" i="1" s="1"/>
  <c r="O62" i="1" s="1"/>
  <c r="E61" i="1"/>
  <c r="G61" i="1" s="1"/>
  <c r="I61" i="1" s="1"/>
  <c r="K61" i="1" s="1"/>
  <c r="M61" i="1" s="1"/>
  <c r="O61" i="1" s="1"/>
  <c r="Q60" i="1"/>
  <c r="Q59" i="1" s="1"/>
  <c r="P60" i="1"/>
  <c r="N60" i="1"/>
  <c r="N59" i="1" s="1"/>
  <c r="N55" i="1" s="1"/>
  <c r="L60" i="1"/>
  <c r="J60" i="1"/>
  <c r="J59" i="1" s="1"/>
  <c r="J55" i="1" s="1"/>
  <c r="H60" i="1"/>
  <c r="F60" i="1"/>
  <c r="F59" i="1" s="1"/>
  <c r="F55" i="1" s="1"/>
  <c r="D60" i="1"/>
  <c r="C60" i="1"/>
  <c r="P59" i="1"/>
  <c r="L59" i="1"/>
  <c r="H59" i="1"/>
  <c r="H55" i="1" s="1"/>
  <c r="D59" i="1"/>
  <c r="E58" i="1"/>
  <c r="G58" i="1" s="1"/>
  <c r="I58" i="1" s="1"/>
  <c r="K58" i="1" s="1"/>
  <c r="M58" i="1" s="1"/>
  <c r="O58" i="1" s="1"/>
  <c r="Q57" i="1"/>
  <c r="Q56" i="1" s="1"/>
  <c r="Q55" i="1" s="1"/>
  <c r="P57" i="1"/>
  <c r="P56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L55" i="1"/>
  <c r="D55" i="1"/>
  <c r="I54" i="1"/>
  <c r="K54" i="1" s="1"/>
  <c r="M54" i="1" s="1"/>
  <c r="O54" i="1" s="1"/>
  <c r="E54" i="1"/>
  <c r="G54" i="1" s="1"/>
  <c r="Q53" i="1"/>
  <c r="P53" i="1"/>
  <c r="P52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E53" i="1" s="1"/>
  <c r="G53" i="1" s="1"/>
  <c r="I53" i="1" s="1"/>
  <c r="K53" i="1" s="1"/>
  <c r="M53" i="1" s="1"/>
  <c r="O53" i="1" s="1"/>
  <c r="Q52" i="1"/>
  <c r="C52" i="1"/>
  <c r="I51" i="1"/>
  <c r="K51" i="1" s="1"/>
  <c r="M51" i="1" s="1"/>
  <c r="O51" i="1" s="1"/>
  <c r="E51" i="1"/>
  <c r="G51" i="1" s="1"/>
  <c r="Q50" i="1"/>
  <c r="P50" i="1"/>
  <c r="P49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50" i="1" s="1"/>
  <c r="G50" i="1" s="1"/>
  <c r="I50" i="1" s="1"/>
  <c r="K50" i="1" s="1"/>
  <c r="M50" i="1" s="1"/>
  <c r="O50" i="1" s="1"/>
  <c r="Q49" i="1"/>
  <c r="C49" i="1"/>
  <c r="E49" i="1" s="1"/>
  <c r="G49" i="1" s="1"/>
  <c r="I49" i="1" s="1"/>
  <c r="K49" i="1" s="1"/>
  <c r="M49" i="1" s="1"/>
  <c r="O49" i="1" s="1"/>
  <c r="P48" i="1"/>
  <c r="N48" i="1"/>
  <c r="L48" i="1"/>
  <c r="J48" i="1"/>
  <c r="J47" i="1" s="1"/>
  <c r="H48" i="1"/>
  <c r="F48" i="1"/>
  <c r="D48" i="1"/>
  <c r="N47" i="1"/>
  <c r="F47" i="1"/>
  <c r="K46" i="1"/>
  <c r="M46" i="1" s="1"/>
  <c r="O46" i="1" s="1"/>
  <c r="G46" i="1"/>
  <c r="I46" i="1" s="1"/>
  <c r="E46" i="1"/>
  <c r="K45" i="1"/>
  <c r="M45" i="1" s="1"/>
  <c r="O45" i="1" s="1"/>
  <c r="G45" i="1"/>
  <c r="I45" i="1" s="1"/>
  <c r="E45" i="1"/>
  <c r="K44" i="1"/>
  <c r="M44" i="1" s="1"/>
  <c r="O44" i="1" s="1"/>
  <c r="G44" i="1"/>
  <c r="I44" i="1" s="1"/>
  <c r="E44" i="1"/>
  <c r="K43" i="1"/>
  <c r="M43" i="1" s="1"/>
  <c r="O43" i="1" s="1"/>
  <c r="G43" i="1"/>
  <c r="I43" i="1" s="1"/>
  <c r="E43" i="1"/>
  <c r="Q42" i="1"/>
  <c r="Q41" i="1" s="1"/>
  <c r="P42" i="1"/>
  <c r="C42" i="1"/>
  <c r="P41" i="1"/>
  <c r="K40" i="1"/>
  <c r="M40" i="1" s="1"/>
  <c r="O40" i="1" s="1"/>
  <c r="G40" i="1"/>
  <c r="I40" i="1" s="1"/>
  <c r="E40" i="1"/>
  <c r="Q39" i="1"/>
  <c r="P39" i="1"/>
  <c r="C39" i="1"/>
  <c r="E39" i="1" s="1"/>
  <c r="G39" i="1" s="1"/>
  <c r="I39" i="1" s="1"/>
  <c r="K39" i="1" s="1"/>
  <c r="M39" i="1" s="1"/>
  <c r="O39" i="1" s="1"/>
  <c r="I38" i="1"/>
  <c r="K38" i="1" s="1"/>
  <c r="M38" i="1" s="1"/>
  <c r="O38" i="1" s="1"/>
  <c r="E38" i="1"/>
  <c r="G38" i="1" s="1"/>
  <c r="Q37" i="1"/>
  <c r="P37" i="1"/>
  <c r="E37" i="1"/>
  <c r="G37" i="1" s="1"/>
  <c r="I37" i="1" s="1"/>
  <c r="K37" i="1" s="1"/>
  <c r="M37" i="1" s="1"/>
  <c r="O37" i="1" s="1"/>
  <c r="C37" i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G34" i="1"/>
  <c r="I34" i="1" s="1"/>
  <c r="K34" i="1" s="1"/>
  <c r="M34" i="1" s="1"/>
  <c r="O34" i="1" s="1"/>
  <c r="E34" i="1"/>
  <c r="Q33" i="1"/>
  <c r="Q32" i="1" s="1"/>
  <c r="P33" i="1"/>
  <c r="C33" i="1"/>
  <c r="E33" i="1" s="1"/>
  <c r="G33" i="1" s="1"/>
  <c r="I33" i="1" s="1"/>
  <c r="K33" i="1" s="1"/>
  <c r="M33" i="1" s="1"/>
  <c r="O33" i="1" s="1"/>
  <c r="P32" i="1"/>
  <c r="G31" i="1"/>
  <c r="I31" i="1" s="1"/>
  <c r="K31" i="1" s="1"/>
  <c r="M31" i="1" s="1"/>
  <c r="O31" i="1" s="1"/>
  <c r="E31" i="1"/>
  <c r="Q30" i="1"/>
  <c r="Q29" i="1" s="1"/>
  <c r="Q28" i="1" s="1"/>
  <c r="P30" i="1"/>
  <c r="C30" i="1"/>
  <c r="E30" i="1" s="1"/>
  <c r="G30" i="1" s="1"/>
  <c r="I30" i="1" s="1"/>
  <c r="K30" i="1" s="1"/>
  <c r="M30" i="1" s="1"/>
  <c r="O30" i="1" s="1"/>
  <c r="P29" i="1"/>
  <c r="P28" i="1" s="1"/>
  <c r="E27" i="1"/>
  <c r="G27" i="1" s="1"/>
  <c r="I27" i="1" s="1"/>
  <c r="K27" i="1" s="1"/>
  <c r="M27" i="1" s="1"/>
  <c r="O27" i="1" s="1"/>
  <c r="Q26" i="1"/>
  <c r="P26" i="1"/>
  <c r="N26" i="1"/>
  <c r="L26" i="1"/>
  <c r="J26" i="1"/>
  <c r="H26" i="1"/>
  <c r="F26" i="1"/>
  <c r="D26" i="1"/>
  <c r="C26" i="1"/>
  <c r="E26" i="1" s="1"/>
  <c r="G26" i="1" s="1"/>
  <c r="I26" i="1" s="1"/>
  <c r="K26" i="1" s="1"/>
  <c r="M26" i="1" s="1"/>
  <c r="O26" i="1" s="1"/>
  <c r="G25" i="1"/>
  <c r="I25" i="1" s="1"/>
  <c r="K25" i="1" s="1"/>
  <c r="M25" i="1" s="1"/>
  <c r="O25" i="1" s="1"/>
  <c r="E25" i="1"/>
  <c r="Q24" i="1"/>
  <c r="Q23" i="1" s="1"/>
  <c r="P24" i="1"/>
  <c r="N24" i="1"/>
  <c r="L24" i="1"/>
  <c r="J24" i="1"/>
  <c r="H24" i="1"/>
  <c r="F24" i="1"/>
  <c r="D24" i="1"/>
  <c r="C24" i="1"/>
  <c r="C23" i="1" s="1"/>
  <c r="P23" i="1"/>
  <c r="N23" i="1"/>
  <c r="L23" i="1"/>
  <c r="J23" i="1"/>
  <c r="H23" i="1"/>
  <c r="F23" i="1"/>
  <c r="D23" i="1"/>
  <c r="K22" i="1"/>
  <c r="M22" i="1" s="1"/>
  <c r="O22" i="1" s="1"/>
  <c r="G22" i="1"/>
  <c r="I22" i="1" s="1"/>
  <c r="E22" i="1"/>
  <c r="Q21" i="1"/>
  <c r="P21" i="1"/>
  <c r="N21" i="1"/>
  <c r="L21" i="1"/>
  <c r="J21" i="1"/>
  <c r="H21" i="1"/>
  <c r="F21" i="1"/>
  <c r="D21" i="1"/>
  <c r="C21" i="1"/>
  <c r="E21" i="1" s="1"/>
  <c r="G21" i="1" s="1"/>
  <c r="I21" i="1" s="1"/>
  <c r="K21" i="1" s="1"/>
  <c r="M21" i="1" s="1"/>
  <c r="O21" i="1" s="1"/>
  <c r="E20" i="1"/>
  <c r="G20" i="1" s="1"/>
  <c r="I20" i="1" s="1"/>
  <c r="K20" i="1" s="1"/>
  <c r="M20" i="1" s="1"/>
  <c r="O20" i="1" s="1"/>
  <c r="Q19" i="1"/>
  <c r="P19" i="1"/>
  <c r="P18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Q18" i="1"/>
  <c r="E18" i="1"/>
  <c r="G18" i="1" s="1"/>
  <c r="I18" i="1" s="1"/>
  <c r="K18" i="1" s="1"/>
  <c r="M18" i="1" s="1"/>
  <c r="O18" i="1" s="1"/>
  <c r="C18" i="1"/>
  <c r="E17" i="1"/>
  <c r="G17" i="1" s="1"/>
  <c r="I17" i="1" s="1"/>
  <c r="K17" i="1" s="1"/>
  <c r="M17" i="1" s="1"/>
  <c r="O17" i="1" s="1"/>
  <c r="Q16" i="1"/>
  <c r="P16" i="1"/>
  <c r="I16" i="1"/>
  <c r="K16" i="1" s="1"/>
  <c r="M16" i="1" s="1"/>
  <c r="O16" i="1" s="1"/>
  <c r="E16" i="1"/>
  <c r="G16" i="1" s="1"/>
  <c r="C16" i="1"/>
  <c r="Q15" i="1"/>
  <c r="Q13" i="1" s="1"/>
  <c r="P15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P13" i="1"/>
  <c r="N13" i="1"/>
  <c r="N12" i="1" s="1"/>
  <c r="N64" i="1" s="1"/>
  <c r="L13" i="1"/>
  <c r="J13" i="1"/>
  <c r="J12" i="1" s="1"/>
  <c r="J64" i="1" s="1"/>
  <c r="H13" i="1"/>
  <c r="F13" i="1"/>
  <c r="F12" i="1" s="1"/>
  <c r="F64" i="1" s="1"/>
  <c r="D13" i="1"/>
  <c r="Q12" i="1"/>
  <c r="C12" i="1"/>
  <c r="D12" i="1" l="1"/>
  <c r="H12" i="1"/>
  <c r="H64" i="1" s="1"/>
  <c r="L12" i="1"/>
  <c r="P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C48" i="1"/>
  <c r="E48" i="1" s="1"/>
  <c r="G48" i="1" s="1"/>
  <c r="I48" i="1" s="1"/>
  <c r="K48" i="1" s="1"/>
  <c r="M48" i="1" s="1"/>
  <c r="O48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D47" i="1"/>
  <c r="H47" i="1"/>
  <c r="L47" i="1"/>
  <c r="E52" i="1"/>
  <c r="G52" i="1" s="1"/>
  <c r="I52" i="1" s="1"/>
  <c r="K52" i="1" s="1"/>
  <c r="M52" i="1" s="1"/>
  <c r="O52" i="1" s="1"/>
  <c r="Q48" i="1"/>
  <c r="Q47" i="1"/>
  <c r="Q64" i="1" s="1"/>
  <c r="P55" i="1"/>
  <c r="P47" i="1" s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C55" i="1"/>
  <c r="C47" i="1" l="1"/>
  <c r="P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<sst xmlns="http://schemas.openxmlformats.org/spreadsheetml/2006/main" count="151" uniqueCount="138">
  <si>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</si>
  <si>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</si>
  <si>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</si>
  <si>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</si>
  <si>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</si>
  <si>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</si>
  <si>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</si>
  <si>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</si>
  <si>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</si>
  <si>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</si>
  <si>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</si>
  <si>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</si>
  <si>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</si>
  <si>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</si>
  <si>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</si>
  <si>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</si>
  <si>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</si>
  <si>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</si>
  <si>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</si>
  <si>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</si>
  <si>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</si>
  <si>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</si>
  <si>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</si>
  <si>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</si>
  <si>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</si>
  <si>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</si>
  <si>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</si>
  <si>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</si>
  <si>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</si>
  <si>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</si>
  <si>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</si>
  <si>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</si>
  <si>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</si>
  <si>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</si>
  <si>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</si>
  <si>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</si>
  <si>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</si>
  <si>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</si>
  <si>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</si>
  <si>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</si>
  <si>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</si>
  <si>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</si>
  <si>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</si>
  <si>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</si>
  <si>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</si>
  <si>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</si>
  <si>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</si>
  <si>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</si>
  <si>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</si>
  <si>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</si>
  <si>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</si>
  <si>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</si>
  <si>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</si>
  <si>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</si>
  <si>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</si>
  <si>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</si>
  <si>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</si>
  <si>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</si>
  <si>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</si>
  <si>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</si>
  <si>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</si>
  <si>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</si>
  <si>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</si>
  <si>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</si>
  <si>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</si>
  <si>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</si>
  <si>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</si>
  <si>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</si>
  <si>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</si>
  <si>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</si>
  <si>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</si>
  <si>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</si>
  <si>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</si>
  <si>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</si>
  <si>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</si>
  <si>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</si>
  <si>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</si>
  <si>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</si>
  <si>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</si>
  <si>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</si>
  <si>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</si>
  <si>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</si>
  <si>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</si>
  <si>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</si>
  <si>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</si>
  <si>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</si>
  <si>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</si>
  <si>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</si>
  <si>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</si>
  <si>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</si>
  <si>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</si>
  <si>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</si>
  <si>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</si>
  <si>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</si>
  <si>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</si>
  <si>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</si>
  <si>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</si>
  <si>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</si>
  <si>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</si>
  <si>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</si>
  <si>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</si>
  <si>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</si>
  <si>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</si>
  <si>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</si>
  <si>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</si>
  <si>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</si>
  <si>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</si>
  <si>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</si>
  <si>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</si>
  <si>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</si>
  <si>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Приложение 9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</si>
  <si>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</si>
  <si>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</si>
  <si>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</si>
  <si>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</si>
  <si>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</si>
  <si>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</si>
  <si>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</si>
  <si>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</si>
  <si>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</si>
  <si>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Сумма на год  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</si>
  <si>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</si>
  <si>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</si>
  <si>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</si>
  <si>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</si>
  <si>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</si>
  <si>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</si>
  <si>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</si>
  <si>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</si>
  <si>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</si>
  <si>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</si>
  <si>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</si>
  <si>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</si>
  <si>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</si>
  <si>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</si>
  <si>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</si>
  <si>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от"27"_ноября__2015 № _47_</t>
  </si>
  <si>
    <t>от "_27_"_ноября_2015 № 47_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</si>
</sst>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selection activeCell="U6" sqref="U6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23.710937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6.42578125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58" t="s">
        <v>110</v>
      </c>
      <c r="E1" s="2"/>
      <c r="G1" s="2"/>
      <c r="I1" s="2"/>
      <c r="K1" s="2"/>
      <c r="M1" s="2"/>
      <c r="O1" s="2"/>
    </row>
    <row r="2" spans="1:17" s="1" customFormat="1" ht="15.75" x14ac:dyDescent="0.25">
      <c r="C2" s="58" t="s">
        <v>0</v>
      </c>
      <c r="E2" s="2"/>
      <c r="G2" s="2"/>
      <c r="I2" s="2"/>
      <c r="K2" s="2"/>
      <c r="M2" s="2"/>
      <c r="O2" s="2"/>
    </row>
    <row r="3" spans="1:17" x14ac:dyDescent="0.25">
      <c r="C3" s="3" t="s">
        <v>1</v>
      </c>
    </row>
    <row r="4" spans="1:17" s="1" customFormat="1" ht="15.75" x14ac:dyDescent="0.25">
      <c r="C4" s="58" t="s">
        <v>136</v>
      </c>
      <c r="E4" s="2"/>
      <c r="G4" s="2"/>
      <c r="I4" s="2"/>
      <c r="K4" s="2"/>
      <c r="M4" s="2"/>
      <c r="O4" s="2"/>
    </row>
    <row r="6" spans="1:17" x14ac:dyDescent="0.25">
      <c r="A6" s="52" t="s">
        <v>119</v>
      </c>
      <c r="B6" s="53"/>
      <c r="C6" s="53"/>
    </row>
    <row r="7" spans="1:17" ht="7.5" customHeight="1" x14ac:dyDescent="0.25">
      <c r="A7" s="47"/>
      <c r="B7" s="47"/>
      <c r="C7" s="47"/>
    </row>
    <row r="8" spans="1:17" x14ac:dyDescent="0.25">
      <c r="A8" s="40"/>
      <c r="B8" s="40"/>
      <c r="C8" s="48" t="s">
        <v>121</v>
      </c>
    </row>
    <row r="9" spans="1:17" x14ac:dyDescent="0.25">
      <c r="A9" s="54" t="s">
        <v>2</v>
      </c>
      <c r="B9" s="55" t="s">
        <v>3</v>
      </c>
      <c r="C9" s="49" t="s">
        <v>120</v>
      </c>
      <c r="D9" s="50" t="s">
        <v>4</v>
      </c>
      <c r="E9" s="49"/>
      <c r="F9" s="50" t="s">
        <v>5</v>
      </c>
      <c r="G9" s="49"/>
      <c r="H9" s="50" t="s">
        <v>6</v>
      </c>
      <c r="I9" s="49"/>
      <c r="J9" s="50" t="s">
        <v>7</v>
      </c>
      <c r="K9" s="49"/>
      <c r="L9" s="50" t="s">
        <v>8</v>
      </c>
      <c r="M9" s="49"/>
      <c r="N9" s="50" t="s">
        <v>9</v>
      </c>
      <c r="O9" s="49" t="s">
        <v>10</v>
      </c>
      <c r="P9" s="49" t="s">
        <v>11</v>
      </c>
      <c r="Q9" s="49" t="s">
        <v>12</v>
      </c>
    </row>
    <row r="10" spans="1:17" x14ac:dyDescent="0.25">
      <c r="A10" s="54"/>
      <c r="B10" s="55"/>
      <c r="C10" s="49"/>
      <c r="D10" s="51"/>
      <c r="E10" s="49"/>
      <c r="F10" s="51"/>
      <c r="G10" s="49"/>
      <c r="H10" s="51"/>
      <c r="I10" s="49"/>
      <c r="J10" s="51"/>
      <c r="K10" s="49"/>
      <c r="L10" s="51"/>
      <c r="M10" s="49"/>
      <c r="N10" s="51"/>
      <c r="O10" s="49"/>
      <c r="P10" s="49"/>
      <c r="Q10" s="49"/>
    </row>
    <row r="11" spans="1:17" s="8" customFormat="1" x14ac:dyDescent="0.25">
      <c r="A11" s="4">
        <v>1</v>
      </c>
      <c r="B11" s="5">
        <v>2</v>
      </c>
      <c r="C11" s="6" t="s">
        <v>13</v>
      </c>
      <c r="D11" s="7"/>
      <c r="E11" s="6" t="s">
        <v>13</v>
      </c>
      <c r="F11" s="7"/>
      <c r="G11" s="6" t="s">
        <v>13</v>
      </c>
      <c r="H11" s="7"/>
      <c r="I11" s="6" t="s">
        <v>13</v>
      </c>
      <c r="J11" s="7"/>
      <c r="K11" s="6" t="s">
        <v>13</v>
      </c>
      <c r="L11" s="7">
        <v>4</v>
      </c>
      <c r="M11" s="6" t="s">
        <v>14</v>
      </c>
      <c r="N11" s="7">
        <v>4</v>
      </c>
      <c r="O11" s="6" t="s">
        <v>14</v>
      </c>
      <c r="P11" s="6" t="s">
        <v>13</v>
      </c>
      <c r="Q11" s="6" t="s">
        <v>13</v>
      </c>
    </row>
    <row r="12" spans="1:17" ht="28.5" x14ac:dyDescent="0.25">
      <c r="A12" s="9" t="s">
        <v>15</v>
      </c>
      <c r="B12" s="10" t="s">
        <v>16</v>
      </c>
      <c r="C12" s="43">
        <f>SUM(C13+C18+C23)</f>
        <v>57182</v>
      </c>
      <c r="D12" s="11">
        <f>SUM(D13+D18+D23)</f>
        <v>0</v>
      </c>
      <c r="E12" s="12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  <c r="P12" s="11">
        <f>SUM(P13+P18+P23)</f>
        <v>100240.1</v>
      </c>
      <c r="Q12" s="11">
        <f>SUM(Q13+Q18+Q23)</f>
        <v>74197.899999999994</v>
      </c>
    </row>
    <row r="13" spans="1:17" ht="42.75" x14ac:dyDescent="0.25">
      <c r="A13" s="9" t="s">
        <v>17</v>
      </c>
      <c r="B13" s="10" t="s">
        <v>18</v>
      </c>
      <c r="C13" s="43">
        <f>C15</f>
        <v>0</v>
      </c>
      <c r="D13" s="1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  <c r="P13" s="11">
        <f>P15</f>
        <v>0</v>
      </c>
      <c r="Q13" s="11">
        <f>Q15</f>
        <v>0</v>
      </c>
    </row>
    <row r="14" spans="1:17" ht="45" x14ac:dyDescent="0.25">
      <c r="A14" s="13" t="s">
        <v>19</v>
      </c>
      <c r="B14" s="14" t="s">
        <v>20</v>
      </c>
      <c r="C14" s="14" t="s">
        <v>21</v>
      </c>
      <c r="D14" s="16"/>
      <c r="E14" s="12">
        <f t="shared" si="0"/>
        <v>0</v>
      </c>
      <c r="F14" s="16"/>
      <c r="G14" s="12">
        <f t="shared" si="1"/>
        <v>0</v>
      </c>
      <c r="H14" s="16"/>
      <c r="I14" s="12">
        <f t="shared" si="2"/>
        <v>0</v>
      </c>
      <c r="J14" s="16"/>
      <c r="K14" s="12">
        <f t="shared" si="3"/>
        <v>0</v>
      </c>
      <c r="L14" s="17"/>
      <c r="M14" s="12">
        <f t="shared" si="4"/>
        <v>0</v>
      </c>
      <c r="N14" s="17"/>
      <c r="O14" s="12">
        <f t="shared" si="5"/>
        <v>0</v>
      </c>
      <c r="P14" s="15" t="s">
        <v>21</v>
      </c>
      <c r="Q14" s="15" t="s">
        <v>21</v>
      </c>
    </row>
    <row r="15" spans="1:17" ht="45" x14ac:dyDescent="0.25">
      <c r="A15" s="13" t="s">
        <v>22</v>
      </c>
      <c r="B15" s="14" t="s">
        <v>23</v>
      </c>
      <c r="C15" s="44">
        <f>C17</f>
        <v>0</v>
      </c>
      <c r="D15" s="1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  <c r="P15" s="12">
        <f>P17</f>
        <v>0</v>
      </c>
      <c r="Q15" s="12">
        <f>Q17</f>
        <v>0</v>
      </c>
    </row>
    <row r="16" spans="1:17" ht="45" x14ac:dyDescent="0.25">
      <c r="A16" s="13" t="s">
        <v>24</v>
      </c>
      <c r="B16" s="14" t="s">
        <v>25</v>
      </c>
      <c r="C16" s="44">
        <f>SUM(C17)</f>
        <v>0</v>
      </c>
      <c r="D16" s="16"/>
      <c r="E16" s="12">
        <f t="shared" si="0"/>
        <v>0</v>
      </c>
      <c r="F16" s="16"/>
      <c r="G16" s="12">
        <f t="shared" si="1"/>
        <v>0</v>
      </c>
      <c r="H16" s="16"/>
      <c r="I16" s="12">
        <f t="shared" si="2"/>
        <v>0</v>
      </c>
      <c r="J16" s="16"/>
      <c r="K16" s="12">
        <f t="shared" si="3"/>
        <v>0</v>
      </c>
      <c r="L16" s="17"/>
      <c r="M16" s="12">
        <f t="shared" si="4"/>
        <v>0</v>
      </c>
      <c r="N16" s="17"/>
      <c r="O16" s="12">
        <f t="shared" si="5"/>
        <v>0</v>
      </c>
      <c r="P16" s="18">
        <f>SUM(P17)</f>
        <v>0</v>
      </c>
      <c r="Q16" s="18">
        <f>SUM(Q17)</f>
        <v>0</v>
      </c>
    </row>
    <row r="17" spans="1:17" ht="45" x14ac:dyDescent="0.25">
      <c r="A17" s="13" t="s">
        <v>26</v>
      </c>
      <c r="B17" s="14" t="s">
        <v>27</v>
      </c>
      <c r="C17" s="44">
        <v>0</v>
      </c>
      <c r="D17" s="18">
        <v>0</v>
      </c>
      <c r="E17" s="12">
        <f t="shared" si="0"/>
        <v>0</v>
      </c>
      <c r="F17" s="18">
        <v>0</v>
      </c>
      <c r="G17" s="12">
        <f t="shared" si="1"/>
        <v>0</v>
      </c>
      <c r="H17" s="18">
        <v>0</v>
      </c>
      <c r="I17" s="12">
        <f t="shared" si="2"/>
        <v>0</v>
      </c>
      <c r="J17" s="18">
        <v>0</v>
      </c>
      <c r="K17" s="12">
        <f t="shared" si="3"/>
        <v>0</v>
      </c>
      <c r="L17" s="18">
        <v>0</v>
      </c>
      <c r="M17" s="12">
        <f t="shared" si="4"/>
        <v>0</v>
      </c>
      <c r="N17" s="18">
        <v>0</v>
      </c>
      <c r="O17" s="12">
        <f t="shared" si="5"/>
        <v>0</v>
      </c>
      <c r="P17" s="18">
        <v>0</v>
      </c>
      <c r="Q17" s="18">
        <v>0</v>
      </c>
    </row>
    <row r="18" spans="1:17" ht="28.5" x14ac:dyDescent="0.25">
      <c r="A18" s="9" t="s">
        <v>28</v>
      </c>
      <c r="B18" s="10" t="s">
        <v>29</v>
      </c>
      <c r="C18" s="43">
        <f>SUM(C19+C21)</f>
        <v>57182</v>
      </c>
      <c r="D18" s="11">
        <f>SUM(D19+D21)</f>
        <v>0</v>
      </c>
      <c r="E18" s="12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  <c r="P18" s="11">
        <f>SUM(P19+P21)</f>
        <v>100240.1</v>
      </c>
      <c r="Q18" s="11">
        <f>SUM(Q19+Q21)</f>
        <v>74197.899999999994</v>
      </c>
    </row>
    <row r="19" spans="1:17" ht="30" x14ac:dyDescent="0.25">
      <c r="A19" s="13" t="s">
        <v>30</v>
      </c>
      <c r="B19" s="14" t="s">
        <v>31</v>
      </c>
      <c r="C19" s="44">
        <f>SUM(C20)</f>
        <v>57182</v>
      </c>
      <c r="D19" s="18">
        <f t="shared" ref="D19:N19" si="6">SUM(D20)</f>
        <v>0</v>
      </c>
      <c r="E19" s="12">
        <f t="shared" si="0"/>
        <v>57182</v>
      </c>
      <c r="F19" s="18">
        <f t="shared" si="6"/>
        <v>0</v>
      </c>
      <c r="G19" s="12">
        <f t="shared" si="1"/>
        <v>57182</v>
      </c>
      <c r="H19" s="18">
        <f t="shared" si="6"/>
        <v>0</v>
      </c>
      <c r="I19" s="12">
        <f t="shared" si="2"/>
        <v>57182</v>
      </c>
      <c r="J19" s="18">
        <f t="shared" si="6"/>
        <v>0</v>
      </c>
      <c r="K19" s="12">
        <f t="shared" si="3"/>
        <v>57182</v>
      </c>
      <c r="L19" s="18">
        <f t="shared" si="6"/>
        <v>0</v>
      </c>
      <c r="M19" s="12">
        <f t="shared" si="4"/>
        <v>57182</v>
      </c>
      <c r="N19" s="18">
        <f t="shared" si="6"/>
        <v>0</v>
      </c>
      <c r="O19" s="12">
        <f t="shared" si="5"/>
        <v>57182</v>
      </c>
      <c r="P19" s="18">
        <f>SUM(P20)</f>
        <v>198205.1</v>
      </c>
      <c r="Q19" s="18">
        <f>SUM(Q20)</f>
        <v>174438</v>
      </c>
    </row>
    <row r="20" spans="1:17" ht="30" x14ac:dyDescent="0.25">
      <c r="A20" s="13" t="s">
        <v>32</v>
      </c>
      <c r="B20" s="14" t="s">
        <v>125</v>
      </c>
      <c r="C20" s="44">
        <v>57182</v>
      </c>
      <c r="D20" s="16"/>
      <c r="E20" s="12">
        <f t="shared" si="0"/>
        <v>57182</v>
      </c>
      <c r="F20" s="16"/>
      <c r="G20" s="12">
        <f t="shared" si="1"/>
        <v>57182</v>
      </c>
      <c r="H20" s="19"/>
      <c r="I20" s="12">
        <f t="shared" si="2"/>
        <v>57182</v>
      </c>
      <c r="J20" s="19"/>
      <c r="K20" s="12">
        <f t="shared" si="3"/>
        <v>57182</v>
      </c>
      <c r="L20" s="17"/>
      <c r="M20" s="12">
        <f t="shared" si="4"/>
        <v>57182</v>
      </c>
      <c r="N20" s="17"/>
      <c r="O20" s="12">
        <f t="shared" si="5"/>
        <v>57182</v>
      </c>
      <c r="P20" s="18">
        <v>198205.1</v>
      </c>
      <c r="Q20" s="18">
        <v>174438</v>
      </c>
    </row>
    <row r="21" spans="1:17" ht="38.25" customHeight="1" x14ac:dyDescent="0.25">
      <c r="A21" s="38" t="s">
        <v>112</v>
      </c>
      <c r="B21" s="14" t="s">
        <v>33</v>
      </c>
      <c r="C21" s="44">
        <f>SUM(C22)</f>
        <v>0</v>
      </c>
      <c r="D21" s="18">
        <f t="shared" ref="D21:N21" si="7">SUM(D22)</f>
        <v>0</v>
      </c>
      <c r="E21" s="12">
        <f t="shared" si="0"/>
        <v>0</v>
      </c>
      <c r="F21" s="18">
        <f t="shared" si="7"/>
        <v>0</v>
      </c>
      <c r="G21" s="12">
        <f t="shared" si="1"/>
        <v>0</v>
      </c>
      <c r="H21" s="18">
        <f t="shared" si="7"/>
        <v>0</v>
      </c>
      <c r="I21" s="12">
        <f t="shared" si="2"/>
        <v>0</v>
      </c>
      <c r="J21" s="18">
        <f t="shared" si="7"/>
        <v>0</v>
      </c>
      <c r="K21" s="12">
        <f t="shared" si="3"/>
        <v>0</v>
      </c>
      <c r="L21" s="18">
        <f t="shared" si="7"/>
        <v>0</v>
      </c>
      <c r="M21" s="12">
        <f t="shared" si="4"/>
        <v>0</v>
      </c>
      <c r="N21" s="18">
        <f t="shared" si="7"/>
        <v>0</v>
      </c>
      <c r="O21" s="12">
        <f t="shared" si="5"/>
        <v>0</v>
      </c>
      <c r="P21" s="18">
        <f>SUM(P22)</f>
        <v>-97965</v>
      </c>
      <c r="Q21" s="18">
        <f>SUM(Q22)</f>
        <v>-100240.1</v>
      </c>
    </row>
    <row r="22" spans="1:17" ht="30" x14ac:dyDescent="0.25">
      <c r="A22" s="13" t="s">
        <v>111</v>
      </c>
      <c r="B22" s="14" t="s">
        <v>126</v>
      </c>
      <c r="C22" s="44"/>
      <c r="D22" s="16"/>
      <c r="E22" s="12">
        <f t="shared" si="0"/>
        <v>0</v>
      </c>
      <c r="F22" s="16"/>
      <c r="G22" s="12">
        <f t="shared" si="1"/>
        <v>0</v>
      </c>
      <c r="H22" s="19"/>
      <c r="I22" s="12">
        <f t="shared" si="2"/>
        <v>0</v>
      </c>
      <c r="J22" s="19"/>
      <c r="K22" s="12">
        <f t="shared" si="3"/>
        <v>0</v>
      </c>
      <c r="L22" s="17"/>
      <c r="M22" s="12">
        <f t="shared" si="4"/>
        <v>0</v>
      </c>
      <c r="N22" s="17"/>
      <c r="O22" s="12">
        <f t="shared" si="5"/>
        <v>0</v>
      </c>
      <c r="P22" s="18">
        <v>-97965</v>
      </c>
      <c r="Q22" s="18">
        <v>-100240.1</v>
      </c>
    </row>
    <row r="23" spans="1:17" s="23" customFormat="1" ht="28.5" x14ac:dyDescent="0.25">
      <c r="A23" s="20" t="s">
        <v>113</v>
      </c>
      <c r="B23" s="21" t="s">
        <v>34</v>
      </c>
      <c r="C23" s="45">
        <f>C24+C26</f>
        <v>0</v>
      </c>
      <c r="D23" s="22">
        <f>D24+D26</f>
        <v>0</v>
      </c>
      <c r="E23" s="12">
        <f t="shared" si="0"/>
        <v>0</v>
      </c>
      <c r="F23" s="22">
        <f>F24+F26</f>
        <v>0</v>
      </c>
      <c r="G23" s="12">
        <f t="shared" si="1"/>
        <v>0</v>
      </c>
      <c r="H23" s="22">
        <f>H24+H26</f>
        <v>0</v>
      </c>
      <c r="I23" s="12">
        <f t="shared" si="2"/>
        <v>0</v>
      </c>
      <c r="J23" s="22">
        <f>J24+J26</f>
        <v>0</v>
      </c>
      <c r="K23" s="12">
        <f t="shared" si="3"/>
        <v>0</v>
      </c>
      <c r="L23" s="22">
        <f>L24+L26</f>
        <v>0</v>
      </c>
      <c r="M23" s="12">
        <f t="shared" si="4"/>
        <v>0</v>
      </c>
      <c r="N23" s="22">
        <f>N24+N26</f>
        <v>0</v>
      </c>
      <c r="O23" s="12">
        <f t="shared" si="5"/>
        <v>0</v>
      </c>
      <c r="P23" s="22">
        <f>P24+P26</f>
        <v>0</v>
      </c>
      <c r="Q23" s="22">
        <f>Q24+Q26</f>
        <v>0</v>
      </c>
    </row>
    <row r="24" spans="1:17" s="23" customFormat="1" ht="30" x14ac:dyDescent="0.25">
      <c r="A24" s="24" t="s">
        <v>35</v>
      </c>
      <c r="B24" s="25" t="s">
        <v>36</v>
      </c>
      <c r="C24" s="46">
        <f>C25</f>
        <v>0</v>
      </c>
      <c r="D24" s="26">
        <f t="shared" ref="D24:N24" si="8">D25</f>
        <v>0</v>
      </c>
      <c r="E24" s="12">
        <f t="shared" si="0"/>
        <v>0</v>
      </c>
      <c r="F24" s="26">
        <f t="shared" si="8"/>
        <v>0</v>
      </c>
      <c r="G24" s="12">
        <f t="shared" si="1"/>
        <v>0</v>
      </c>
      <c r="H24" s="26">
        <f t="shared" si="8"/>
        <v>0</v>
      </c>
      <c r="I24" s="12">
        <f t="shared" si="2"/>
        <v>0</v>
      </c>
      <c r="J24" s="26">
        <f t="shared" si="8"/>
        <v>0</v>
      </c>
      <c r="K24" s="12">
        <f t="shared" si="3"/>
        <v>0</v>
      </c>
      <c r="L24" s="26">
        <f t="shared" si="8"/>
        <v>0</v>
      </c>
      <c r="M24" s="12">
        <f t="shared" si="4"/>
        <v>0</v>
      </c>
      <c r="N24" s="26">
        <f t="shared" si="8"/>
        <v>0</v>
      </c>
      <c r="O24" s="12">
        <f t="shared" si="5"/>
        <v>0</v>
      </c>
      <c r="P24" s="26">
        <f>P25</f>
        <v>0</v>
      </c>
      <c r="Q24" s="26">
        <f>Q25</f>
        <v>0</v>
      </c>
    </row>
    <row r="25" spans="1:17" s="23" customFormat="1" ht="45" x14ac:dyDescent="0.25">
      <c r="A25" s="24" t="s">
        <v>114</v>
      </c>
      <c r="B25" s="25" t="s">
        <v>127</v>
      </c>
      <c r="C25" s="46"/>
      <c r="D25" s="27"/>
      <c r="E25" s="12">
        <f t="shared" si="0"/>
        <v>0</v>
      </c>
      <c r="F25" s="27"/>
      <c r="G25" s="12">
        <f t="shared" si="1"/>
        <v>0</v>
      </c>
      <c r="H25" s="27"/>
      <c r="I25" s="12">
        <f t="shared" si="2"/>
        <v>0</v>
      </c>
      <c r="J25" s="27"/>
      <c r="K25" s="12">
        <f t="shared" si="3"/>
        <v>0</v>
      </c>
      <c r="L25" s="28"/>
      <c r="M25" s="12">
        <f t="shared" si="4"/>
        <v>0</v>
      </c>
      <c r="N25" s="28"/>
      <c r="O25" s="12">
        <f t="shared" si="5"/>
        <v>0</v>
      </c>
      <c r="P25" s="26"/>
      <c r="Q25" s="26"/>
    </row>
    <row r="26" spans="1:17" s="23" customFormat="1" ht="45" x14ac:dyDescent="0.25">
      <c r="A26" s="24" t="s">
        <v>37</v>
      </c>
      <c r="B26" s="25" t="s">
        <v>38</v>
      </c>
      <c r="C26" s="46">
        <f>SUM(C27)</f>
        <v>0</v>
      </c>
      <c r="D26" s="26">
        <f t="shared" ref="D26:N26" si="9">SUM(D27)</f>
        <v>0</v>
      </c>
      <c r="E26" s="12">
        <f t="shared" si="0"/>
        <v>0</v>
      </c>
      <c r="F26" s="26">
        <f t="shared" si="9"/>
        <v>0</v>
      </c>
      <c r="G26" s="12">
        <f t="shared" si="1"/>
        <v>0</v>
      </c>
      <c r="H26" s="26">
        <f t="shared" si="9"/>
        <v>0</v>
      </c>
      <c r="I26" s="12">
        <f t="shared" si="2"/>
        <v>0</v>
      </c>
      <c r="J26" s="26">
        <f t="shared" si="9"/>
        <v>0</v>
      </c>
      <c r="K26" s="12">
        <f t="shared" si="3"/>
        <v>0</v>
      </c>
      <c r="L26" s="26">
        <f t="shared" si="9"/>
        <v>0</v>
      </c>
      <c r="M26" s="12">
        <f t="shared" si="4"/>
        <v>0</v>
      </c>
      <c r="N26" s="26">
        <f t="shared" si="9"/>
        <v>0</v>
      </c>
      <c r="O26" s="12">
        <f t="shared" si="5"/>
        <v>0</v>
      </c>
      <c r="P26" s="26">
        <f>SUM(P27)</f>
        <v>0</v>
      </c>
      <c r="Q26" s="26">
        <f>SUM(Q27)</f>
        <v>0</v>
      </c>
    </row>
    <row r="27" spans="1:17" s="23" customFormat="1" ht="45" x14ac:dyDescent="0.25">
      <c r="A27" s="24" t="s">
        <v>39</v>
      </c>
      <c r="B27" s="25" t="s">
        <v>128</v>
      </c>
      <c r="C27" s="46"/>
      <c r="D27" s="29"/>
      <c r="E27" s="12">
        <f t="shared" si="0"/>
        <v>0</v>
      </c>
      <c r="F27" s="29"/>
      <c r="G27" s="12">
        <f t="shared" si="1"/>
        <v>0</v>
      </c>
      <c r="H27" s="29"/>
      <c r="I27" s="12">
        <f t="shared" si="2"/>
        <v>0</v>
      </c>
      <c r="J27" s="29"/>
      <c r="K27" s="12">
        <f t="shared" si="3"/>
        <v>0</v>
      </c>
      <c r="L27" s="28"/>
      <c r="M27" s="12">
        <f t="shared" si="4"/>
        <v>0</v>
      </c>
      <c r="N27" s="28"/>
      <c r="O27" s="12">
        <f t="shared" si="5"/>
        <v>0</v>
      </c>
      <c r="P27" s="26"/>
      <c r="Q27" s="26"/>
    </row>
    <row r="28" spans="1:17" s="23" customFormat="1" ht="28.5" hidden="1" x14ac:dyDescent="0.25">
      <c r="A28" s="20" t="s">
        <v>40</v>
      </c>
      <c r="B28" s="21" t="s">
        <v>41</v>
      </c>
      <c r="C28" s="45">
        <f>C29+C32+C35</f>
        <v>0</v>
      </c>
      <c r="D28" s="29"/>
      <c r="E28" s="12">
        <f t="shared" si="0"/>
        <v>0</v>
      </c>
      <c r="F28" s="29"/>
      <c r="G28" s="12">
        <f t="shared" si="1"/>
        <v>0</v>
      </c>
      <c r="H28" s="29"/>
      <c r="I28" s="12">
        <f t="shared" si="2"/>
        <v>0</v>
      </c>
      <c r="J28" s="29"/>
      <c r="K28" s="12">
        <f t="shared" si="3"/>
        <v>0</v>
      </c>
      <c r="L28" s="28"/>
      <c r="M28" s="12">
        <f t="shared" si="4"/>
        <v>0</v>
      </c>
      <c r="N28" s="28"/>
      <c r="O28" s="12">
        <f t="shared" si="5"/>
        <v>0</v>
      </c>
      <c r="P28" s="22">
        <f>P29+P32+P35</f>
        <v>0</v>
      </c>
      <c r="Q28" s="22">
        <f>Q29+Q32+Q35</f>
        <v>0</v>
      </c>
    </row>
    <row r="29" spans="1:17" s="23" customFormat="1" ht="30" hidden="1" x14ac:dyDescent="0.25">
      <c r="A29" s="24" t="s">
        <v>42</v>
      </c>
      <c r="B29" s="25" t="s">
        <v>43</v>
      </c>
      <c r="C29" s="46">
        <f>C30</f>
        <v>0</v>
      </c>
      <c r="D29" s="29"/>
      <c r="E29" s="12">
        <f t="shared" si="0"/>
        <v>0</v>
      </c>
      <c r="F29" s="29"/>
      <c r="G29" s="12">
        <f t="shared" si="1"/>
        <v>0</v>
      </c>
      <c r="H29" s="29"/>
      <c r="I29" s="12">
        <f t="shared" si="2"/>
        <v>0</v>
      </c>
      <c r="J29" s="29"/>
      <c r="K29" s="12">
        <f t="shared" si="3"/>
        <v>0</v>
      </c>
      <c r="L29" s="28"/>
      <c r="M29" s="12">
        <f t="shared" si="4"/>
        <v>0</v>
      </c>
      <c r="N29" s="28"/>
      <c r="O29" s="12">
        <f t="shared" si="5"/>
        <v>0</v>
      </c>
      <c r="P29" s="26">
        <f>P30</f>
        <v>0</v>
      </c>
      <c r="Q29" s="26">
        <f>Q30</f>
        <v>0</v>
      </c>
    </row>
    <row r="30" spans="1:17" s="23" customFormat="1" ht="30" hidden="1" x14ac:dyDescent="0.25">
      <c r="A30" s="24" t="s">
        <v>44</v>
      </c>
      <c r="B30" s="25" t="s">
        <v>45</v>
      </c>
      <c r="C30" s="46">
        <f>C31</f>
        <v>0</v>
      </c>
      <c r="D30" s="29"/>
      <c r="E30" s="12">
        <f t="shared" si="0"/>
        <v>0</v>
      </c>
      <c r="F30" s="29"/>
      <c r="G30" s="12">
        <f t="shared" si="1"/>
        <v>0</v>
      </c>
      <c r="H30" s="29"/>
      <c r="I30" s="12">
        <f t="shared" si="2"/>
        <v>0</v>
      </c>
      <c r="J30" s="29"/>
      <c r="K30" s="12">
        <f t="shared" si="3"/>
        <v>0</v>
      </c>
      <c r="L30" s="28"/>
      <c r="M30" s="12">
        <f t="shared" si="4"/>
        <v>0</v>
      </c>
      <c r="N30" s="28"/>
      <c r="O30" s="12">
        <f t="shared" si="5"/>
        <v>0</v>
      </c>
      <c r="P30" s="26">
        <f>P31</f>
        <v>0</v>
      </c>
      <c r="Q30" s="26">
        <f>Q31</f>
        <v>0</v>
      </c>
    </row>
    <row r="31" spans="1:17" s="23" customFormat="1" ht="45" hidden="1" x14ac:dyDescent="0.25">
      <c r="A31" s="24" t="s">
        <v>46</v>
      </c>
      <c r="B31" s="25" t="s">
        <v>47</v>
      </c>
      <c r="C31" s="46">
        <v>0</v>
      </c>
      <c r="D31" s="29"/>
      <c r="E31" s="12">
        <f t="shared" si="0"/>
        <v>0</v>
      </c>
      <c r="F31" s="29"/>
      <c r="G31" s="12">
        <f t="shared" si="1"/>
        <v>0</v>
      </c>
      <c r="H31" s="29"/>
      <c r="I31" s="12">
        <f t="shared" si="2"/>
        <v>0</v>
      </c>
      <c r="J31" s="29"/>
      <c r="K31" s="12">
        <f t="shared" si="3"/>
        <v>0</v>
      </c>
      <c r="L31" s="28"/>
      <c r="M31" s="12">
        <f t="shared" si="4"/>
        <v>0</v>
      </c>
      <c r="N31" s="28"/>
      <c r="O31" s="12">
        <f t="shared" si="5"/>
        <v>0</v>
      </c>
      <c r="P31" s="26">
        <v>0</v>
      </c>
      <c r="Q31" s="26">
        <v>0</v>
      </c>
    </row>
    <row r="32" spans="1:17" s="23" customFormat="1" ht="30" hidden="1" x14ac:dyDescent="0.25">
      <c r="A32" s="24" t="s">
        <v>48</v>
      </c>
      <c r="B32" s="25" t="s">
        <v>49</v>
      </c>
      <c r="C32" s="46">
        <f>C33</f>
        <v>0</v>
      </c>
      <c r="D32" s="29"/>
      <c r="E32" s="12">
        <f t="shared" si="0"/>
        <v>0</v>
      </c>
      <c r="F32" s="29"/>
      <c r="G32" s="12">
        <f t="shared" si="1"/>
        <v>0</v>
      </c>
      <c r="H32" s="29"/>
      <c r="I32" s="12">
        <f t="shared" si="2"/>
        <v>0</v>
      </c>
      <c r="J32" s="29"/>
      <c r="K32" s="12">
        <f t="shared" si="3"/>
        <v>0</v>
      </c>
      <c r="L32" s="28"/>
      <c r="M32" s="12">
        <f t="shared" si="4"/>
        <v>0</v>
      </c>
      <c r="N32" s="28"/>
      <c r="O32" s="12">
        <f t="shared" si="5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50</v>
      </c>
      <c r="B33" s="25" t="s">
        <v>51</v>
      </c>
      <c r="C33" s="46">
        <f>C34</f>
        <v>0</v>
      </c>
      <c r="D33" s="29"/>
      <c r="E33" s="12">
        <f t="shared" si="0"/>
        <v>0</v>
      </c>
      <c r="F33" s="29"/>
      <c r="G33" s="12">
        <f t="shared" si="1"/>
        <v>0</v>
      </c>
      <c r="H33" s="29"/>
      <c r="I33" s="12">
        <f t="shared" si="2"/>
        <v>0</v>
      </c>
      <c r="J33" s="29"/>
      <c r="K33" s="12">
        <f t="shared" si="3"/>
        <v>0</v>
      </c>
      <c r="L33" s="28"/>
      <c r="M33" s="12">
        <f t="shared" si="4"/>
        <v>0</v>
      </c>
      <c r="N33" s="28"/>
      <c r="O33" s="12">
        <f t="shared" si="5"/>
        <v>0</v>
      </c>
      <c r="P33" s="26">
        <f>P34</f>
        <v>0</v>
      </c>
      <c r="Q33" s="26">
        <f>Q34</f>
        <v>0</v>
      </c>
    </row>
    <row r="34" spans="1:17" s="23" customFormat="1" ht="90" hidden="1" x14ac:dyDescent="0.25">
      <c r="A34" s="24" t="s">
        <v>52</v>
      </c>
      <c r="B34" s="25" t="s">
        <v>53</v>
      </c>
      <c r="C34" s="46">
        <v>0</v>
      </c>
      <c r="D34" s="29"/>
      <c r="E34" s="12">
        <f t="shared" si="0"/>
        <v>0</v>
      </c>
      <c r="F34" s="29"/>
      <c r="G34" s="12">
        <f t="shared" si="1"/>
        <v>0</v>
      </c>
      <c r="H34" s="29"/>
      <c r="I34" s="12">
        <f t="shared" si="2"/>
        <v>0</v>
      </c>
      <c r="J34" s="29"/>
      <c r="K34" s="12">
        <f t="shared" si="3"/>
        <v>0</v>
      </c>
      <c r="L34" s="28"/>
      <c r="M34" s="12">
        <f t="shared" si="4"/>
        <v>0</v>
      </c>
      <c r="N34" s="28"/>
      <c r="O34" s="12">
        <f t="shared" si="5"/>
        <v>0</v>
      </c>
      <c r="P34" s="26">
        <v>0</v>
      </c>
      <c r="Q34" s="26">
        <v>0</v>
      </c>
    </row>
    <row r="35" spans="1:17" s="23" customFormat="1" ht="30" hidden="1" x14ac:dyDescent="0.25">
      <c r="A35" s="24" t="s">
        <v>54</v>
      </c>
      <c r="B35" s="25" t="s">
        <v>55</v>
      </c>
      <c r="C35" s="46">
        <f>C36+C41</f>
        <v>0</v>
      </c>
      <c r="D35" s="29"/>
      <c r="E35" s="12">
        <f t="shared" si="0"/>
        <v>0</v>
      </c>
      <c r="F35" s="29"/>
      <c r="G35" s="12">
        <f t="shared" si="1"/>
        <v>0</v>
      </c>
      <c r="H35" s="29"/>
      <c r="I35" s="12">
        <f t="shared" si="2"/>
        <v>0</v>
      </c>
      <c r="J35" s="29"/>
      <c r="K35" s="12">
        <f t="shared" si="3"/>
        <v>0</v>
      </c>
      <c r="L35" s="28"/>
      <c r="M35" s="12">
        <f t="shared" si="4"/>
        <v>0</v>
      </c>
      <c r="N35" s="28"/>
      <c r="O35" s="12">
        <f t="shared" si="5"/>
        <v>0</v>
      </c>
      <c r="P35" s="26">
        <f>P36+P41</f>
        <v>0</v>
      </c>
      <c r="Q35" s="26">
        <f>Q36+Q41</f>
        <v>0</v>
      </c>
    </row>
    <row r="36" spans="1:17" s="23" customFormat="1" ht="30" hidden="1" x14ac:dyDescent="0.25">
      <c r="A36" s="24" t="s">
        <v>56</v>
      </c>
      <c r="B36" s="25" t="s">
        <v>57</v>
      </c>
      <c r="C36" s="46">
        <f>C37+C39</f>
        <v>0</v>
      </c>
      <c r="D36" s="29"/>
      <c r="E36" s="12">
        <f t="shared" si="0"/>
        <v>0</v>
      </c>
      <c r="F36" s="29"/>
      <c r="G36" s="12">
        <f t="shared" si="1"/>
        <v>0</v>
      </c>
      <c r="H36" s="29"/>
      <c r="I36" s="12">
        <f t="shared" si="2"/>
        <v>0</v>
      </c>
      <c r="J36" s="29"/>
      <c r="K36" s="12">
        <f t="shared" si="3"/>
        <v>0</v>
      </c>
      <c r="L36" s="28"/>
      <c r="M36" s="12">
        <f t="shared" si="4"/>
        <v>0</v>
      </c>
      <c r="N36" s="28"/>
      <c r="O36" s="12">
        <f t="shared" si="5"/>
        <v>0</v>
      </c>
      <c r="P36" s="26">
        <f>P37+P39</f>
        <v>0</v>
      </c>
      <c r="Q36" s="26">
        <f>Q37+Q39</f>
        <v>0</v>
      </c>
    </row>
    <row r="37" spans="1:17" s="23" customFormat="1" ht="30" hidden="1" x14ac:dyDescent="0.25">
      <c r="A37" s="24" t="s">
        <v>58</v>
      </c>
      <c r="B37" s="25" t="s">
        <v>59</v>
      </c>
      <c r="C37" s="46">
        <f>C38</f>
        <v>0</v>
      </c>
      <c r="D37" s="29"/>
      <c r="E37" s="12">
        <f t="shared" si="0"/>
        <v>0</v>
      </c>
      <c r="F37" s="29"/>
      <c r="G37" s="12">
        <f t="shared" si="1"/>
        <v>0</v>
      </c>
      <c r="H37" s="29"/>
      <c r="I37" s="12">
        <f t="shared" si="2"/>
        <v>0</v>
      </c>
      <c r="J37" s="29"/>
      <c r="K37" s="12">
        <f t="shared" si="3"/>
        <v>0</v>
      </c>
      <c r="L37" s="28"/>
      <c r="M37" s="12">
        <f t="shared" si="4"/>
        <v>0</v>
      </c>
      <c r="N37" s="28"/>
      <c r="O37" s="12">
        <f t="shared" si="5"/>
        <v>0</v>
      </c>
      <c r="P37" s="26">
        <f>P38</f>
        <v>0</v>
      </c>
      <c r="Q37" s="26">
        <f>Q38</f>
        <v>0</v>
      </c>
    </row>
    <row r="38" spans="1:17" s="23" customFormat="1" ht="45" hidden="1" x14ac:dyDescent="0.25">
      <c r="A38" s="24" t="s">
        <v>60</v>
      </c>
      <c r="B38" s="25" t="s">
        <v>61</v>
      </c>
      <c r="C38" s="46">
        <v>0</v>
      </c>
      <c r="D38" s="29"/>
      <c r="E38" s="12">
        <f t="shared" si="0"/>
        <v>0</v>
      </c>
      <c r="F38" s="29"/>
      <c r="G38" s="12">
        <f t="shared" si="1"/>
        <v>0</v>
      </c>
      <c r="H38" s="29"/>
      <c r="I38" s="12">
        <f t="shared" si="2"/>
        <v>0</v>
      </c>
      <c r="J38" s="29"/>
      <c r="K38" s="12">
        <f t="shared" si="3"/>
        <v>0</v>
      </c>
      <c r="L38" s="28"/>
      <c r="M38" s="12">
        <f t="shared" si="4"/>
        <v>0</v>
      </c>
      <c r="N38" s="28"/>
      <c r="O38" s="12">
        <f t="shared" si="5"/>
        <v>0</v>
      </c>
      <c r="P38" s="26">
        <v>0</v>
      </c>
      <c r="Q38" s="26">
        <v>0</v>
      </c>
    </row>
    <row r="39" spans="1:17" s="23" customFormat="1" ht="45" hidden="1" x14ac:dyDescent="0.25">
      <c r="A39" s="24" t="s">
        <v>62</v>
      </c>
      <c r="B39" s="25" t="s">
        <v>63</v>
      </c>
      <c r="C39" s="46">
        <f>C40</f>
        <v>0</v>
      </c>
      <c r="D39" s="29"/>
      <c r="E39" s="12">
        <f t="shared" si="0"/>
        <v>0</v>
      </c>
      <c r="F39" s="29"/>
      <c r="G39" s="12">
        <f t="shared" si="1"/>
        <v>0</v>
      </c>
      <c r="H39" s="29"/>
      <c r="I39" s="12">
        <f t="shared" si="2"/>
        <v>0</v>
      </c>
      <c r="J39" s="29"/>
      <c r="K39" s="12">
        <f t="shared" si="3"/>
        <v>0</v>
      </c>
      <c r="L39" s="28"/>
      <c r="M39" s="12">
        <f t="shared" si="4"/>
        <v>0</v>
      </c>
      <c r="N39" s="28"/>
      <c r="O39" s="12">
        <f t="shared" si="5"/>
        <v>0</v>
      </c>
      <c r="P39" s="26">
        <f>P40</f>
        <v>0</v>
      </c>
      <c r="Q39" s="26">
        <f>Q40</f>
        <v>0</v>
      </c>
    </row>
    <row r="40" spans="1:17" s="23" customFormat="1" ht="60" hidden="1" x14ac:dyDescent="0.25">
      <c r="A40" s="24" t="s">
        <v>64</v>
      </c>
      <c r="B40" s="25" t="s">
        <v>65</v>
      </c>
      <c r="C40" s="46">
        <v>0</v>
      </c>
      <c r="D40" s="29"/>
      <c r="E40" s="12">
        <f t="shared" si="0"/>
        <v>0</v>
      </c>
      <c r="F40" s="29"/>
      <c r="G40" s="12">
        <f t="shared" si="1"/>
        <v>0</v>
      </c>
      <c r="H40" s="29"/>
      <c r="I40" s="12">
        <f t="shared" si="2"/>
        <v>0</v>
      </c>
      <c r="J40" s="29"/>
      <c r="K40" s="12">
        <f t="shared" si="3"/>
        <v>0</v>
      </c>
      <c r="L40" s="28"/>
      <c r="M40" s="12">
        <f t="shared" si="4"/>
        <v>0</v>
      </c>
      <c r="N40" s="28"/>
      <c r="O40" s="12">
        <f t="shared" si="5"/>
        <v>0</v>
      </c>
      <c r="P40" s="26">
        <v>0</v>
      </c>
      <c r="Q40" s="26">
        <v>0</v>
      </c>
    </row>
    <row r="41" spans="1:17" s="23" customFormat="1" ht="30" hidden="1" x14ac:dyDescent="0.25">
      <c r="A41" s="24" t="s">
        <v>66</v>
      </c>
      <c r="B41" s="25" t="s">
        <v>67</v>
      </c>
      <c r="C41" s="46">
        <f>C42</f>
        <v>0</v>
      </c>
      <c r="D41" s="29"/>
      <c r="E41" s="12">
        <f t="shared" si="0"/>
        <v>0</v>
      </c>
      <c r="F41" s="29"/>
      <c r="G41" s="12">
        <f t="shared" si="1"/>
        <v>0</v>
      </c>
      <c r="H41" s="29"/>
      <c r="I41" s="12">
        <f t="shared" si="2"/>
        <v>0</v>
      </c>
      <c r="J41" s="29"/>
      <c r="K41" s="12">
        <f t="shared" si="3"/>
        <v>0</v>
      </c>
      <c r="L41" s="28"/>
      <c r="M41" s="12">
        <f t="shared" si="4"/>
        <v>0</v>
      </c>
      <c r="N41" s="28"/>
      <c r="O41" s="12">
        <f t="shared" si="5"/>
        <v>0</v>
      </c>
      <c r="P41" s="26">
        <f>P42</f>
        <v>0</v>
      </c>
      <c r="Q41" s="26">
        <f>Q42</f>
        <v>0</v>
      </c>
    </row>
    <row r="42" spans="1:17" s="23" customFormat="1" ht="30" hidden="1" x14ac:dyDescent="0.25">
      <c r="A42" s="24" t="s">
        <v>68</v>
      </c>
      <c r="B42" s="25" t="s">
        <v>69</v>
      </c>
      <c r="C42" s="46">
        <f>C43</f>
        <v>0</v>
      </c>
      <c r="D42" s="29"/>
      <c r="E42" s="12">
        <f t="shared" si="0"/>
        <v>0</v>
      </c>
      <c r="F42" s="29"/>
      <c r="G42" s="12">
        <f t="shared" si="1"/>
        <v>0</v>
      </c>
      <c r="H42" s="29"/>
      <c r="I42" s="12">
        <f t="shared" si="2"/>
        <v>0</v>
      </c>
      <c r="J42" s="29"/>
      <c r="K42" s="12">
        <f t="shared" si="3"/>
        <v>0</v>
      </c>
      <c r="L42" s="28"/>
      <c r="M42" s="12">
        <f t="shared" si="4"/>
        <v>0</v>
      </c>
      <c r="N42" s="28"/>
      <c r="O42" s="12">
        <f t="shared" si="5"/>
        <v>0</v>
      </c>
      <c r="P42" s="26">
        <f>P43</f>
        <v>0</v>
      </c>
      <c r="Q42" s="26">
        <f>Q43</f>
        <v>0</v>
      </c>
    </row>
    <row r="43" spans="1:17" s="23" customFormat="1" ht="45" hidden="1" x14ac:dyDescent="0.25">
      <c r="A43" s="24" t="s">
        <v>70</v>
      </c>
      <c r="B43" s="25" t="s">
        <v>71</v>
      </c>
      <c r="C43" s="46">
        <v>0</v>
      </c>
      <c r="D43" s="29"/>
      <c r="E43" s="12">
        <f t="shared" si="0"/>
        <v>0</v>
      </c>
      <c r="F43" s="29"/>
      <c r="G43" s="12">
        <f t="shared" si="1"/>
        <v>0</v>
      </c>
      <c r="H43" s="29"/>
      <c r="I43" s="12">
        <f t="shared" si="2"/>
        <v>0</v>
      </c>
      <c r="J43" s="29"/>
      <c r="K43" s="12">
        <f t="shared" si="3"/>
        <v>0</v>
      </c>
      <c r="L43" s="28"/>
      <c r="M43" s="12">
        <f t="shared" si="4"/>
        <v>0</v>
      </c>
      <c r="N43" s="28"/>
      <c r="O43" s="12">
        <f t="shared" si="5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72</v>
      </c>
      <c r="B44" s="25" t="s">
        <v>73</v>
      </c>
      <c r="C44" s="46">
        <v>0</v>
      </c>
      <c r="D44" s="29"/>
      <c r="E44" s="12">
        <f t="shared" si="0"/>
        <v>0</v>
      </c>
      <c r="F44" s="29"/>
      <c r="G44" s="12">
        <f t="shared" si="1"/>
        <v>0</v>
      </c>
      <c r="H44" s="29"/>
      <c r="I44" s="12">
        <f t="shared" si="2"/>
        <v>0</v>
      </c>
      <c r="J44" s="29"/>
      <c r="K44" s="12">
        <f t="shared" si="3"/>
        <v>0</v>
      </c>
      <c r="L44" s="28"/>
      <c r="M44" s="12">
        <f t="shared" si="4"/>
        <v>0</v>
      </c>
      <c r="N44" s="28"/>
      <c r="O44" s="12">
        <f t="shared" si="5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74</v>
      </c>
      <c r="B45" s="25" t="s">
        <v>75</v>
      </c>
      <c r="C45" s="46">
        <v>0</v>
      </c>
      <c r="D45" s="29"/>
      <c r="E45" s="12">
        <f t="shared" si="0"/>
        <v>0</v>
      </c>
      <c r="F45" s="29"/>
      <c r="G45" s="12">
        <f t="shared" si="1"/>
        <v>0</v>
      </c>
      <c r="H45" s="29"/>
      <c r="I45" s="12">
        <f t="shared" si="2"/>
        <v>0</v>
      </c>
      <c r="J45" s="29"/>
      <c r="K45" s="12">
        <f t="shared" si="3"/>
        <v>0</v>
      </c>
      <c r="L45" s="28"/>
      <c r="M45" s="12">
        <f t="shared" si="4"/>
        <v>0</v>
      </c>
      <c r="N45" s="28"/>
      <c r="O45" s="12">
        <f t="shared" si="5"/>
        <v>0</v>
      </c>
      <c r="P45" s="26">
        <v>0</v>
      </c>
      <c r="Q45" s="26">
        <v>0</v>
      </c>
    </row>
    <row r="46" spans="1:17" s="23" customFormat="1" ht="30" hidden="1" x14ac:dyDescent="0.25">
      <c r="A46" s="24" t="s">
        <v>76</v>
      </c>
      <c r="B46" s="25" t="s">
        <v>77</v>
      </c>
      <c r="C46" s="46">
        <v>0</v>
      </c>
      <c r="D46" s="29"/>
      <c r="E46" s="12">
        <f t="shared" si="0"/>
        <v>0</v>
      </c>
      <c r="F46" s="29"/>
      <c r="G46" s="12">
        <f t="shared" si="1"/>
        <v>0</v>
      </c>
      <c r="H46" s="29"/>
      <c r="I46" s="12">
        <f t="shared" si="2"/>
        <v>0</v>
      </c>
      <c r="J46" s="29"/>
      <c r="K46" s="12">
        <f t="shared" si="3"/>
        <v>0</v>
      </c>
      <c r="L46" s="28"/>
      <c r="M46" s="12">
        <f t="shared" si="4"/>
        <v>0</v>
      </c>
      <c r="N46" s="28"/>
      <c r="O46" s="12">
        <f t="shared" si="5"/>
        <v>0</v>
      </c>
      <c r="P46" s="26">
        <v>0</v>
      </c>
      <c r="Q46" s="26">
        <v>0</v>
      </c>
    </row>
    <row r="47" spans="1:17" s="23" customFormat="1" ht="28.5" x14ac:dyDescent="0.25">
      <c r="A47" s="20" t="s">
        <v>78</v>
      </c>
      <c r="B47" s="21" t="s">
        <v>79</v>
      </c>
      <c r="C47" s="45">
        <f>SUM(C48+C55)</f>
        <v>0</v>
      </c>
      <c r="D47" s="22">
        <f>SUM(D48+D55)</f>
        <v>0</v>
      </c>
      <c r="E47" s="12">
        <f t="shared" si="0"/>
        <v>0</v>
      </c>
      <c r="F47" s="22">
        <f>SUM(F48+F55)</f>
        <v>0</v>
      </c>
      <c r="G47" s="12">
        <f t="shared" si="1"/>
        <v>0</v>
      </c>
      <c r="H47" s="22">
        <f>SUM(H48+H55)</f>
        <v>0</v>
      </c>
      <c r="I47" s="12">
        <f t="shared" si="2"/>
        <v>0</v>
      </c>
      <c r="J47" s="22">
        <f>SUM(J48+J55)</f>
        <v>0</v>
      </c>
      <c r="K47" s="12">
        <f t="shared" si="3"/>
        <v>0</v>
      </c>
      <c r="L47" s="22">
        <f>SUM(L48+L55)</f>
        <v>0</v>
      </c>
      <c r="M47" s="12">
        <f t="shared" si="4"/>
        <v>0</v>
      </c>
      <c r="N47" s="22">
        <f>SUM(N48+N55)</f>
        <v>0</v>
      </c>
      <c r="O47" s="12">
        <f t="shared" si="5"/>
        <v>0</v>
      </c>
      <c r="P47" s="22">
        <f>SUM(P48+P55)</f>
        <v>0</v>
      </c>
      <c r="Q47" s="22">
        <f>SUM(Q48+Q55)</f>
        <v>0</v>
      </c>
    </row>
    <row r="48" spans="1:17" s="23" customFormat="1" x14ac:dyDescent="0.25">
      <c r="A48" s="24" t="s">
        <v>80</v>
      </c>
      <c r="B48" s="25" t="s">
        <v>81</v>
      </c>
      <c r="C48" s="46">
        <f>C52+C49</f>
        <v>-3438890.4</v>
      </c>
      <c r="D48" s="26">
        <f>D52+D49</f>
        <v>0</v>
      </c>
      <c r="E48" s="12">
        <f t="shared" si="0"/>
        <v>-3438890.4</v>
      </c>
      <c r="F48" s="26">
        <f>F52+F49</f>
        <v>0</v>
      </c>
      <c r="G48" s="12">
        <f t="shared" si="1"/>
        <v>-3438890.4</v>
      </c>
      <c r="H48" s="26">
        <f>H52+H49</f>
        <v>0</v>
      </c>
      <c r="I48" s="12">
        <f t="shared" si="2"/>
        <v>-3438890.4</v>
      </c>
      <c r="J48" s="26">
        <f>J52+J49</f>
        <v>0</v>
      </c>
      <c r="K48" s="12">
        <f t="shared" si="3"/>
        <v>-3438890.4</v>
      </c>
      <c r="L48" s="26">
        <f>L52+L49</f>
        <v>0</v>
      </c>
      <c r="M48" s="12">
        <f t="shared" si="4"/>
        <v>-3438890.4</v>
      </c>
      <c r="N48" s="26">
        <f>N52+N49</f>
        <v>0</v>
      </c>
      <c r="O48" s="12">
        <f t="shared" si="5"/>
        <v>-3438890.4</v>
      </c>
      <c r="P48" s="26">
        <f>P52+P49</f>
        <v>-3442726.5</v>
      </c>
      <c r="Q48" s="26">
        <f>Q52+Q49</f>
        <v>-3322774.2</v>
      </c>
    </row>
    <row r="49" spans="1:17" s="23" customFormat="1" x14ac:dyDescent="0.25">
      <c r="A49" s="24" t="s">
        <v>82</v>
      </c>
      <c r="B49" s="25" t="s">
        <v>83</v>
      </c>
      <c r="C49" s="46">
        <f>C50</f>
        <v>0</v>
      </c>
      <c r="D49" s="26">
        <f t="shared" ref="D49:N50" si="10">D50</f>
        <v>0</v>
      </c>
      <c r="E49" s="12">
        <f t="shared" si="0"/>
        <v>0</v>
      </c>
      <c r="F49" s="26">
        <f t="shared" si="10"/>
        <v>0</v>
      </c>
      <c r="G49" s="12">
        <f t="shared" si="1"/>
        <v>0</v>
      </c>
      <c r="H49" s="26">
        <f t="shared" si="10"/>
        <v>0</v>
      </c>
      <c r="I49" s="12">
        <f t="shared" si="2"/>
        <v>0</v>
      </c>
      <c r="J49" s="26">
        <f t="shared" si="10"/>
        <v>0</v>
      </c>
      <c r="K49" s="12">
        <f t="shared" si="3"/>
        <v>0</v>
      </c>
      <c r="L49" s="26">
        <f t="shared" si="10"/>
        <v>0</v>
      </c>
      <c r="M49" s="12">
        <f t="shared" si="4"/>
        <v>0</v>
      </c>
      <c r="N49" s="26">
        <f t="shared" si="10"/>
        <v>0</v>
      </c>
      <c r="O49" s="12">
        <f t="shared" si="5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84</v>
      </c>
      <c r="B50" s="25" t="s">
        <v>85</v>
      </c>
      <c r="C50" s="46">
        <f>C51</f>
        <v>0</v>
      </c>
      <c r="D50" s="26">
        <f t="shared" si="10"/>
        <v>0</v>
      </c>
      <c r="E50" s="12">
        <f t="shared" si="0"/>
        <v>0</v>
      </c>
      <c r="F50" s="26">
        <f t="shared" si="10"/>
        <v>0</v>
      </c>
      <c r="G50" s="12">
        <f t="shared" si="1"/>
        <v>0</v>
      </c>
      <c r="H50" s="26">
        <f t="shared" si="10"/>
        <v>0</v>
      </c>
      <c r="I50" s="12">
        <f t="shared" si="2"/>
        <v>0</v>
      </c>
      <c r="J50" s="26">
        <f t="shared" si="10"/>
        <v>0</v>
      </c>
      <c r="K50" s="12">
        <f t="shared" si="3"/>
        <v>0</v>
      </c>
      <c r="L50" s="26">
        <f t="shared" si="10"/>
        <v>0</v>
      </c>
      <c r="M50" s="12">
        <f t="shared" si="4"/>
        <v>0</v>
      </c>
      <c r="N50" s="26">
        <f t="shared" si="10"/>
        <v>0</v>
      </c>
      <c r="O50" s="12">
        <f t="shared" si="5"/>
        <v>0</v>
      </c>
      <c r="P50" s="26">
        <f>P51</f>
        <v>0</v>
      </c>
      <c r="Q50" s="26">
        <f>Q51</f>
        <v>0</v>
      </c>
    </row>
    <row r="51" spans="1:17" s="23" customFormat="1" ht="30" x14ac:dyDescent="0.25">
      <c r="A51" s="24" t="s">
        <v>115</v>
      </c>
      <c r="B51" s="25" t="s">
        <v>86</v>
      </c>
      <c r="C51" s="46">
        <v>0</v>
      </c>
      <c r="D51" s="29"/>
      <c r="E51" s="12">
        <f t="shared" si="0"/>
        <v>0</v>
      </c>
      <c r="F51" s="29"/>
      <c r="G51" s="12">
        <f t="shared" si="1"/>
        <v>0</v>
      </c>
      <c r="H51" s="29"/>
      <c r="I51" s="12">
        <f t="shared" si="2"/>
        <v>0</v>
      </c>
      <c r="J51" s="29"/>
      <c r="K51" s="12">
        <f t="shared" si="3"/>
        <v>0</v>
      </c>
      <c r="L51" s="28"/>
      <c r="M51" s="12">
        <f t="shared" si="4"/>
        <v>0</v>
      </c>
      <c r="N51" s="28"/>
      <c r="O51" s="12">
        <f t="shared" si="5"/>
        <v>0</v>
      </c>
      <c r="P51" s="26">
        <v>0</v>
      </c>
      <c r="Q51" s="26">
        <v>0</v>
      </c>
    </row>
    <row r="52" spans="1:17" s="23" customFormat="1" x14ac:dyDescent="0.25">
      <c r="A52" s="24" t="s">
        <v>87</v>
      </c>
      <c r="B52" s="25" t="s">
        <v>129</v>
      </c>
      <c r="C52" s="46">
        <f>C53</f>
        <v>-3438890.4</v>
      </c>
      <c r="D52" s="30">
        <f t="shared" ref="D52:N53" si="11">D53</f>
        <v>0</v>
      </c>
      <c r="E52" s="12">
        <f t="shared" si="0"/>
        <v>-3438890.4</v>
      </c>
      <c r="F52" s="30">
        <f t="shared" si="11"/>
        <v>0</v>
      </c>
      <c r="G52" s="12">
        <f t="shared" si="1"/>
        <v>-3438890.4</v>
      </c>
      <c r="H52" s="30">
        <f t="shared" si="11"/>
        <v>0</v>
      </c>
      <c r="I52" s="12">
        <f t="shared" si="2"/>
        <v>-3438890.4</v>
      </c>
      <c r="J52" s="30">
        <f t="shared" si="11"/>
        <v>0</v>
      </c>
      <c r="K52" s="12">
        <f t="shared" si="3"/>
        <v>-3438890.4</v>
      </c>
      <c r="L52" s="26">
        <f t="shared" si="11"/>
        <v>0</v>
      </c>
      <c r="M52" s="12">
        <f t="shared" si="4"/>
        <v>-3438890.4</v>
      </c>
      <c r="N52" s="26">
        <f t="shared" si="11"/>
        <v>0</v>
      </c>
      <c r="O52" s="12">
        <f t="shared" si="5"/>
        <v>-3438890.4</v>
      </c>
      <c r="P52" s="26">
        <f>P53</f>
        <v>-3442726.5</v>
      </c>
      <c r="Q52" s="26">
        <f>Q53</f>
        <v>-3322774.2</v>
      </c>
    </row>
    <row r="53" spans="1:17" s="23" customFormat="1" x14ac:dyDescent="0.25">
      <c r="A53" s="24" t="s">
        <v>88</v>
      </c>
      <c r="B53" s="25" t="s">
        <v>130</v>
      </c>
      <c r="C53" s="46">
        <f>C54</f>
        <v>-3438890.4</v>
      </c>
      <c r="D53" s="30">
        <f t="shared" si="11"/>
        <v>0</v>
      </c>
      <c r="E53" s="12">
        <f t="shared" si="0"/>
        <v>-3438890.4</v>
      </c>
      <c r="F53" s="30">
        <f t="shared" si="11"/>
        <v>0</v>
      </c>
      <c r="G53" s="12">
        <f t="shared" si="1"/>
        <v>-3438890.4</v>
      </c>
      <c r="H53" s="30">
        <f t="shared" si="11"/>
        <v>0</v>
      </c>
      <c r="I53" s="12">
        <f t="shared" si="2"/>
        <v>-3438890.4</v>
      </c>
      <c r="J53" s="30">
        <f t="shared" si="11"/>
        <v>0</v>
      </c>
      <c r="K53" s="12">
        <f t="shared" si="3"/>
        <v>-3438890.4</v>
      </c>
      <c r="L53" s="26">
        <f t="shared" si="11"/>
        <v>0</v>
      </c>
      <c r="M53" s="12">
        <f t="shared" si="4"/>
        <v>-3438890.4</v>
      </c>
      <c r="N53" s="26">
        <f t="shared" si="11"/>
        <v>0</v>
      </c>
      <c r="O53" s="12">
        <f t="shared" si="5"/>
        <v>-3438890.4</v>
      </c>
      <c r="P53" s="26">
        <f>P54</f>
        <v>-3442726.5</v>
      </c>
      <c r="Q53" s="26">
        <f>Q54</f>
        <v>-3322774.2</v>
      </c>
    </row>
    <row r="54" spans="1:17" s="23" customFormat="1" ht="30" x14ac:dyDescent="0.25">
      <c r="A54" s="24" t="s">
        <v>89</v>
      </c>
      <c r="B54" s="25" t="s">
        <v>131</v>
      </c>
      <c r="C54" s="46">
        <v>-3438890.4</v>
      </c>
      <c r="D54" s="27"/>
      <c r="E54" s="12">
        <f t="shared" si="0"/>
        <v>-3438890.4</v>
      </c>
      <c r="F54" s="27"/>
      <c r="G54" s="12">
        <f t="shared" si="1"/>
        <v>-3438890.4</v>
      </c>
      <c r="H54" s="27"/>
      <c r="I54" s="12">
        <f t="shared" si="2"/>
        <v>-3438890.4</v>
      </c>
      <c r="J54" s="27"/>
      <c r="K54" s="12">
        <f t="shared" si="3"/>
        <v>-3438890.4</v>
      </c>
      <c r="L54" s="28"/>
      <c r="M54" s="12">
        <f t="shared" si="4"/>
        <v>-3438890.4</v>
      </c>
      <c r="N54" s="28"/>
      <c r="O54" s="12">
        <f t="shared" si="5"/>
        <v>-3438890.4</v>
      </c>
      <c r="P54" s="26">
        <v>-3442726.5</v>
      </c>
      <c r="Q54" s="26">
        <v>-3322774.2</v>
      </c>
    </row>
    <row r="55" spans="1:17" s="23" customFormat="1" x14ac:dyDescent="0.25">
      <c r="A55" s="24" t="s">
        <v>90</v>
      </c>
      <c r="B55" s="25" t="s">
        <v>91</v>
      </c>
      <c r="C55" s="46">
        <f>C56+C59</f>
        <v>3438890.4</v>
      </c>
      <c r="D55" s="30">
        <f>SUM(D556+D59)</f>
        <v>0</v>
      </c>
      <c r="E55" s="12">
        <f t="shared" si="0"/>
        <v>3438890.4</v>
      </c>
      <c r="F55" s="30">
        <f>SUM(F556+F59)</f>
        <v>0</v>
      </c>
      <c r="G55" s="12">
        <f t="shared" si="1"/>
        <v>3438890.4</v>
      </c>
      <c r="H55" s="30">
        <f>SUM(H556+H59)</f>
        <v>0</v>
      </c>
      <c r="I55" s="12">
        <f t="shared" si="2"/>
        <v>3438890.4</v>
      </c>
      <c r="J55" s="30">
        <f>SUM(J556+J59)</f>
        <v>0</v>
      </c>
      <c r="K55" s="12">
        <f t="shared" si="3"/>
        <v>3438890.4</v>
      </c>
      <c r="L55" s="26">
        <f>SUM(L556+L59)</f>
        <v>0</v>
      </c>
      <c r="M55" s="12">
        <f t="shared" si="4"/>
        <v>3438890.4</v>
      </c>
      <c r="N55" s="26">
        <f>SUM(N556+N59)</f>
        <v>0</v>
      </c>
      <c r="O55" s="12">
        <f t="shared" si="5"/>
        <v>3438890.4</v>
      </c>
      <c r="P55" s="26">
        <f>P56+P59</f>
        <v>3442726.5</v>
      </c>
      <c r="Q55" s="26">
        <f>Q56+Q59</f>
        <v>3322774.2</v>
      </c>
    </row>
    <row r="56" spans="1:17" s="23" customFormat="1" hidden="1" x14ac:dyDescent="0.25">
      <c r="A56" s="24" t="s">
        <v>92</v>
      </c>
      <c r="B56" s="25" t="s">
        <v>93</v>
      </c>
      <c r="C56" s="46">
        <f>C57</f>
        <v>0</v>
      </c>
      <c r="D56" s="30">
        <f t="shared" ref="D56:N57" si="12">D57</f>
        <v>0</v>
      </c>
      <c r="E56" s="12">
        <f t="shared" si="0"/>
        <v>0</v>
      </c>
      <c r="F56" s="30">
        <f t="shared" si="12"/>
        <v>0</v>
      </c>
      <c r="G56" s="12">
        <f t="shared" si="1"/>
        <v>0</v>
      </c>
      <c r="H56" s="30">
        <f t="shared" si="12"/>
        <v>0</v>
      </c>
      <c r="I56" s="12">
        <f t="shared" si="2"/>
        <v>0</v>
      </c>
      <c r="J56" s="30">
        <f t="shared" si="12"/>
        <v>0</v>
      </c>
      <c r="K56" s="12">
        <f t="shared" si="3"/>
        <v>0</v>
      </c>
      <c r="L56" s="26">
        <f t="shared" si="12"/>
        <v>0</v>
      </c>
      <c r="M56" s="12">
        <f t="shared" si="4"/>
        <v>0</v>
      </c>
      <c r="N56" s="26">
        <f t="shared" si="12"/>
        <v>0</v>
      </c>
      <c r="O56" s="12">
        <f t="shared" si="5"/>
        <v>0</v>
      </c>
      <c r="P56" s="26">
        <f>P57</f>
        <v>0</v>
      </c>
      <c r="Q56" s="26">
        <f>Q57</f>
        <v>0</v>
      </c>
    </row>
    <row r="57" spans="1:17" s="23" customFormat="1" hidden="1" x14ac:dyDescent="0.25">
      <c r="A57" s="24" t="s">
        <v>94</v>
      </c>
      <c r="B57" s="25" t="s">
        <v>95</v>
      </c>
      <c r="C57" s="46">
        <f>SUM(C58)</f>
        <v>0</v>
      </c>
      <c r="D57" s="26">
        <f t="shared" si="12"/>
        <v>0</v>
      </c>
      <c r="E57" s="12">
        <f t="shared" si="0"/>
        <v>0</v>
      </c>
      <c r="F57" s="26">
        <f t="shared" si="12"/>
        <v>0</v>
      </c>
      <c r="G57" s="12">
        <f t="shared" si="1"/>
        <v>0</v>
      </c>
      <c r="H57" s="26">
        <f t="shared" si="12"/>
        <v>0</v>
      </c>
      <c r="I57" s="12">
        <f t="shared" si="2"/>
        <v>0</v>
      </c>
      <c r="J57" s="26">
        <f t="shared" si="12"/>
        <v>0</v>
      </c>
      <c r="K57" s="12">
        <f t="shared" si="3"/>
        <v>0</v>
      </c>
      <c r="L57" s="26">
        <f t="shared" si="12"/>
        <v>0</v>
      </c>
      <c r="M57" s="12">
        <f t="shared" si="4"/>
        <v>0</v>
      </c>
      <c r="N57" s="26">
        <f t="shared" si="12"/>
        <v>0</v>
      </c>
      <c r="O57" s="12">
        <f t="shared" si="5"/>
        <v>0</v>
      </c>
      <c r="P57" s="26">
        <f>P58</f>
        <v>0</v>
      </c>
      <c r="Q57" s="26">
        <f>Q58</f>
        <v>0</v>
      </c>
    </row>
    <row r="58" spans="1:17" s="23" customFormat="1" ht="30" hidden="1" x14ac:dyDescent="0.25">
      <c r="A58" s="24" t="s">
        <v>116</v>
      </c>
      <c r="B58" s="25" t="s">
        <v>96</v>
      </c>
      <c r="C58" s="46">
        <v>0</v>
      </c>
      <c r="D58" s="29"/>
      <c r="E58" s="12">
        <f t="shared" si="0"/>
        <v>0</v>
      </c>
      <c r="F58" s="29"/>
      <c r="G58" s="12">
        <f t="shared" si="1"/>
        <v>0</v>
      </c>
      <c r="H58" s="29"/>
      <c r="I58" s="12">
        <f t="shared" si="2"/>
        <v>0</v>
      </c>
      <c r="J58" s="29"/>
      <c r="K58" s="12">
        <f t="shared" si="3"/>
        <v>0</v>
      </c>
      <c r="L58" s="28"/>
      <c r="M58" s="12">
        <f t="shared" si="4"/>
        <v>0</v>
      </c>
      <c r="N58" s="28"/>
      <c r="O58" s="12">
        <f t="shared" si="5"/>
        <v>0</v>
      </c>
      <c r="P58" s="26">
        <v>0</v>
      </c>
      <c r="Q58" s="26">
        <v>0</v>
      </c>
    </row>
    <row r="59" spans="1:17" s="23" customFormat="1" x14ac:dyDescent="0.25">
      <c r="A59" s="24" t="s">
        <v>97</v>
      </c>
      <c r="B59" s="25" t="s">
        <v>98</v>
      </c>
      <c r="C59" s="46">
        <f>SUM(C60+C62)</f>
        <v>3438890.4</v>
      </c>
      <c r="D59" s="26">
        <f>D60-D62</f>
        <v>0</v>
      </c>
      <c r="E59" s="12">
        <f t="shared" si="0"/>
        <v>3438890.4</v>
      </c>
      <c r="F59" s="26">
        <f>F60-F62</f>
        <v>0</v>
      </c>
      <c r="G59" s="12">
        <f t="shared" si="1"/>
        <v>3438890.4</v>
      </c>
      <c r="H59" s="26">
        <f>H60-H62</f>
        <v>0</v>
      </c>
      <c r="I59" s="12">
        <f t="shared" si="2"/>
        <v>3438890.4</v>
      </c>
      <c r="J59" s="26">
        <f>J60-J62</f>
        <v>0</v>
      </c>
      <c r="K59" s="12">
        <f t="shared" si="3"/>
        <v>3438890.4</v>
      </c>
      <c r="L59" s="26">
        <f>L60-L62</f>
        <v>0</v>
      </c>
      <c r="M59" s="12">
        <f t="shared" si="4"/>
        <v>3438890.4</v>
      </c>
      <c r="N59" s="26">
        <f>N60-N62</f>
        <v>0</v>
      </c>
      <c r="O59" s="12">
        <f t="shared" si="5"/>
        <v>3438890.4</v>
      </c>
      <c r="P59" s="26">
        <f>P60-P62</f>
        <v>3442726.5</v>
      </c>
      <c r="Q59" s="26">
        <f>Q60-Q62</f>
        <v>3322774.2</v>
      </c>
    </row>
    <row r="60" spans="1:17" s="23" customFormat="1" x14ac:dyDescent="0.25">
      <c r="A60" s="24" t="s">
        <v>99</v>
      </c>
      <c r="B60" s="25" t="s">
        <v>132</v>
      </c>
      <c r="C60" s="46">
        <f>SUM(C61)</f>
        <v>3488890.4</v>
      </c>
      <c r="D60" s="26">
        <f t="shared" ref="D60:N60" si="13">SUM(D61)</f>
        <v>0</v>
      </c>
      <c r="E60" s="12">
        <f t="shared" si="0"/>
        <v>3488890.4</v>
      </c>
      <c r="F60" s="26">
        <f t="shared" si="13"/>
        <v>0</v>
      </c>
      <c r="G60" s="12">
        <f t="shared" si="1"/>
        <v>3488890.4</v>
      </c>
      <c r="H60" s="26">
        <f t="shared" si="13"/>
        <v>0</v>
      </c>
      <c r="I60" s="12">
        <f t="shared" si="2"/>
        <v>3488890.4</v>
      </c>
      <c r="J60" s="26">
        <f t="shared" si="13"/>
        <v>0</v>
      </c>
      <c r="K60" s="12">
        <f t="shared" si="3"/>
        <v>3488890.4</v>
      </c>
      <c r="L60" s="26">
        <f t="shared" si="13"/>
        <v>0</v>
      </c>
      <c r="M60" s="12">
        <f t="shared" si="4"/>
        <v>3488890.4</v>
      </c>
      <c r="N60" s="26">
        <f t="shared" si="13"/>
        <v>0</v>
      </c>
      <c r="O60" s="12">
        <f t="shared" si="5"/>
        <v>3488890.4</v>
      </c>
      <c r="P60" s="26">
        <f>SUM(P61)</f>
        <v>3442726.5</v>
      </c>
      <c r="Q60" s="26">
        <f>SUM(Q61)</f>
        <v>3322774.2</v>
      </c>
    </row>
    <row r="61" spans="1:17" s="23" customFormat="1" ht="30" x14ac:dyDescent="0.25">
      <c r="A61" s="24" t="s">
        <v>100</v>
      </c>
      <c r="B61" s="25" t="s">
        <v>133</v>
      </c>
      <c r="C61" s="46">
        <v>3488890.4</v>
      </c>
      <c r="D61" s="27"/>
      <c r="E61" s="12">
        <f t="shared" si="0"/>
        <v>3488890.4</v>
      </c>
      <c r="F61" s="27"/>
      <c r="G61" s="12">
        <f t="shared" si="1"/>
        <v>3488890.4</v>
      </c>
      <c r="H61" s="27"/>
      <c r="I61" s="12">
        <f t="shared" si="2"/>
        <v>3488890.4</v>
      </c>
      <c r="J61" s="27"/>
      <c r="K61" s="12">
        <f t="shared" si="3"/>
        <v>3488890.4</v>
      </c>
      <c r="L61" s="28"/>
      <c r="M61" s="12">
        <f t="shared" si="4"/>
        <v>3488890.4</v>
      </c>
      <c r="N61" s="28"/>
      <c r="O61" s="12">
        <f t="shared" si="5"/>
        <v>3488890.4</v>
      </c>
      <c r="P61" s="26">
        <v>3442726.5</v>
      </c>
      <c r="Q61" s="26">
        <v>3322774.2</v>
      </c>
    </row>
    <row r="62" spans="1:17" s="23" customFormat="1" ht="31.5" x14ac:dyDescent="0.25">
      <c r="A62" s="24" t="s">
        <v>117</v>
      </c>
      <c r="B62" s="25" t="s">
        <v>134</v>
      </c>
      <c r="C62" s="46">
        <f>SUM(C63)</f>
        <v>-50000</v>
      </c>
      <c r="D62" s="26">
        <f t="shared" ref="D62:N62" si="14">SUM(D63)</f>
        <v>0</v>
      </c>
      <c r="E62" s="12">
        <f t="shared" si="0"/>
        <v>-50000</v>
      </c>
      <c r="F62" s="26">
        <f t="shared" si="14"/>
        <v>0</v>
      </c>
      <c r="G62" s="12">
        <f t="shared" si="1"/>
        <v>-50000</v>
      </c>
      <c r="H62" s="26">
        <f t="shared" si="14"/>
        <v>0</v>
      </c>
      <c r="I62" s="12">
        <f t="shared" si="2"/>
        <v>-50000</v>
      </c>
      <c r="J62" s="26">
        <f t="shared" si="14"/>
        <v>0</v>
      </c>
      <c r="K62" s="12">
        <f t="shared" si="3"/>
        <v>-50000</v>
      </c>
      <c r="L62" s="26">
        <f t="shared" si="14"/>
        <v>0</v>
      </c>
      <c r="M62" s="12">
        <f t="shared" si="4"/>
        <v>-50000</v>
      </c>
      <c r="N62" s="26">
        <f t="shared" si="14"/>
        <v>0</v>
      </c>
      <c r="O62" s="12">
        <f t="shared" si="5"/>
        <v>-50000</v>
      </c>
      <c r="P62" s="26">
        <f>SUM(P63)</f>
        <v>0</v>
      </c>
      <c r="Q62" s="26">
        <f>SUM(Q63)</f>
        <v>0</v>
      </c>
    </row>
    <row r="63" spans="1:17" s="23" customFormat="1" ht="40.5" customHeight="1" x14ac:dyDescent="0.25">
      <c r="A63" s="24" t="s">
        <v>118</v>
      </c>
      <c r="B63" s="25" t="s">
        <v>135</v>
      </c>
      <c r="C63" s="46">
        <v>-50000</v>
      </c>
      <c r="D63" s="29"/>
      <c r="E63" s="12">
        <f t="shared" si="0"/>
        <v>-50000</v>
      </c>
      <c r="F63" s="29"/>
      <c r="G63" s="12">
        <f t="shared" si="1"/>
        <v>-50000</v>
      </c>
      <c r="H63" s="29"/>
      <c r="I63" s="12">
        <f t="shared" si="2"/>
        <v>-50000</v>
      </c>
      <c r="J63" s="29"/>
      <c r="K63" s="12">
        <f t="shared" si="3"/>
        <v>-50000</v>
      </c>
      <c r="L63" s="28"/>
      <c r="M63" s="12">
        <f t="shared" si="4"/>
        <v>-50000</v>
      </c>
      <c r="N63" s="28"/>
      <c r="O63" s="12">
        <f t="shared" si="5"/>
        <v>-50000</v>
      </c>
      <c r="P63" s="26">
        <v>0</v>
      </c>
      <c r="Q63" s="26">
        <v>0</v>
      </c>
    </row>
    <row r="64" spans="1:17" x14ac:dyDescent="0.25">
      <c r="A64" s="9" t="s">
        <v>101</v>
      </c>
      <c r="B64" s="10" t="s">
        <v>102</v>
      </c>
      <c r="C64" s="43">
        <f>C12+C47</f>
        <v>57182</v>
      </c>
      <c r="D64" s="11">
        <f>D12+D47</f>
        <v>0</v>
      </c>
      <c r="E64" s="12">
        <f t="shared" si="0"/>
        <v>57182</v>
      </c>
      <c r="F64" s="18">
        <f>F12+F47</f>
        <v>0</v>
      </c>
      <c r="G64" s="12">
        <f t="shared" si="1"/>
        <v>57182</v>
      </c>
      <c r="H64" s="18">
        <f>H12+H47</f>
        <v>0</v>
      </c>
      <c r="I64" s="12">
        <f t="shared" si="2"/>
        <v>57182</v>
      </c>
      <c r="J64" s="18">
        <f>J12+J47</f>
        <v>0</v>
      </c>
      <c r="K64" s="12">
        <f t="shared" si="3"/>
        <v>57182</v>
      </c>
      <c r="L64" s="18">
        <f>L12+L47</f>
        <v>0</v>
      </c>
      <c r="M64" s="12">
        <f t="shared" si="4"/>
        <v>57182</v>
      </c>
      <c r="N64" s="18">
        <f>N12+N47</f>
        <v>0</v>
      </c>
      <c r="O64" s="12">
        <f t="shared" si="5"/>
        <v>57182</v>
      </c>
      <c r="P64" s="11">
        <f>P12+P47</f>
        <v>100240.1</v>
      </c>
      <c r="Q64" s="11">
        <f>Q12+Q47</f>
        <v>74197.899999999994</v>
      </c>
    </row>
    <row r="70" spans="1:1" x14ac:dyDescent="0.25">
      <c r="A70" s="31"/>
    </row>
    <row r="71" spans="1:1" x14ac:dyDescent="0.25">
      <c r="A71" s="31"/>
    </row>
  </sheetData>
  <mergeCells count="18">
    <mergeCell ref="A9:A10"/>
    <mergeCell ref="B9:B10"/>
    <mergeCell ref="C9:C10"/>
    <mergeCell ref="D9:D10"/>
    <mergeCell ref="A6:C6"/>
    <mergeCell ref="Q9:Q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E9:E10"/>
  </mergeCells>
  <pageMargins left="1.1023622047244095" right="0" top="0.74803149606299213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109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137</v>
      </c>
    </row>
    <row r="8" spans="1:2" s="32" customFormat="1" ht="33.75" customHeight="1" x14ac:dyDescent="0.25">
      <c r="A8" s="56" t="s">
        <v>122</v>
      </c>
      <c r="B8" s="56"/>
    </row>
    <row r="9" spans="1:2" s="32" customFormat="1" x14ac:dyDescent="0.25">
      <c r="A9" s="57"/>
      <c r="B9" s="57"/>
    </row>
    <row r="10" spans="1:2" x14ac:dyDescent="0.25">
      <c r="B10" s="3" t="s">
        <v>123</v>
      </c>
    </row>
    <row r="11" spans="1:2" x14ac:dyDescent="0.25">
      <c r="A11" s="33" t="s">
        <v>103</v>
      </c>
      <c r="B11" s="39" t="s">
        <v>124</v>
      </c>
    </row>
    <row r="12" spans="1:2" ht="12" customHeight="1" x14ac:dyDescent="0.25">
      <c r="A12" s="41">
        <v>1</v>
      </c>
      <c r="B12" s="42">
        <v>2</v>
      </c>
    </row>
    <row r="13" spans="1:2" ht="31.5" x14ac:dyDescent="0.25">
      <c r="A13" s="34" t="s">
        <v>104</v>
      </c>
      <c r="B13" s="35">
        <f>SUM(B14:B15)</f>
        <v>0</v>
      </c>
    </row>
    <row r="14" spans="1:2" x14ac:dyDescent="0.25">
      <c r="A14" s="36" t="s">
        <v>105</v>
      </c>
      <c r="B14" s="35">
        <v>0</v>
      </c>
    </row>
    <row r="15" spans="1:2" x14ac:dyDescent="0.25">
      <c r="A15" s="36" t="s">
        <v>106</v>
      </c>
      <c r="B15" s="35">
        <v>0</v>
      </c>
    </row>
    <row r="16" spans="1:2" x14ac:dyDescent="0.25">
      <c r="A16" s="34" t="s">
        <v>107</v>
      </c>
      <c r="B16" s="35">
        <f>SUM(B17:B18)</f>
        <v>57182</v>
      </c>
    </row>
    <row r="17" spans="1:2" x14ac:dyDescent="0.25">
      <c r="A17" s="36" t="s">
        <v>105</v>
      </c>
      <c r="B17" s="35">
        <v>57182</v>
      </c>
    </row>
    <row r="18" spans="1:2" x14ac:dyDescent="0.25">
      <c r="A18" s="36" t="s">
        <v>106</v>
      </c>
      <c r="B18" s="35">
        <v>0</v>
      </c>
    </row>
    <row r="19" spans="1:2" x14ac:dyDescent="0.25">
      <c r="A19" s="36" t="s">
        <v>108</v>
      </c>
      <c r="B19" s="35">
        <f>SUM(B13+B16)</f>
        <v>57182</v>
      </c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 9</vt:lpstr>
      <vt:lpstr>прил.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2015-11-27T10:29:42Z</dcterms:modified>
</cp:coreProperties>
</file>